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ante\Downloads\"/>
    </mc:Choice>
  </mc:AlternateContent>
  <xr:revisionPtr revIDLastSave="0" documentId="13_ncr:1_{A7EA48C2-D33D-4D4B-AE46-255E45070F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SEVNÍ POSTUP" sheetId="1" r:id="rId1"/>
    <sheet name="FINANČNÍ PLÁ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L10" i="2"/>
  <c r="N10" i="2" s="1"/>
  <c r="K10" i="2"/>
  <c r="J10" i="2"/>
  <c r="G10" i="2"/>
  <c r="K9" i="2"/>
  <c r="J9" i="2"/>
  <c r="L9" i="2" s="1"/>
  <c r="N9" i="2" s="1"/>
  <c r="G9" i="2"/>
  <c r="K8" i="2"/>
  <c r="J8" i="2"/>
  <c r="L8" i="2" s="1"/>
  <c r="N8" i="2" s="1"/>
  <c r="G8" i="2"/>
  <c r="K7" i="2"/>
  <c r="J7" i="2"/>
  <c r="L7" i="2" s="1"/>
  <c r="N7" i="2" s="1"/>
  <c r="G7" i="2"/>
  <c r="K6" i="2"/>
  <c r="J6" i="2"/>
  <c r="L6" i="2" s="1"/>
  <c r="G6" i="2"/>
  <c r="G2" i="2"/>
  <c r="D29" i="1"/>
  <c r="D28" i="1"/>
  <c r="D27" i="1"/>
  <c r="D26" i="1"/>
  <c r="D25" i="1"/>
  <c r="E23" i="1"/>
  <c r="B22" i="1"/>
  <c r="B17" i="1"/>
  <c r="B12" i="1"/>
  <c r="B7" i="1"/>
  <c r="L24" i="2" l="1"/>
  <c r="L2" i="2"/>
  <c r="N2" i="2" s="1"/>
  <c r="N6" i="2"/>
</calcChain>
</file>

<file path=xl/sharedStrings.xml><?xml version="1.0" encoding="utf-8"?>
<sst xmlns="http://schemas.openxmlformats.org/spreadsheetml/2006/main" count="130" uniqueCount="55">
  <si>
    <t>Osevní postup 2025</t>
  </si>
  <si>
    <t>Číslo pozemku</t>
  </si>
  <si>
    <t>Hon</t>
  </si>
  <si>
    <t>Plodina 
Rok 2023-2024</t>
  </si>
  <si>
    <t>Osev ha</t>
  </si>
  <si>
    <t>Celková výměra ha</t>
  </si>
  <si>
    <t>9806/1</t>
  </si>
  <si>
    <t>ŠKOLKA VLEVO DÍL 1</t>
  </si>
  <si>
    <t>Pšenioce ozimá</t>
  </si>
  <si>
    <t>ŠKOLKA VLEVO DÍL 2</t>
  </si>
  <si>
    <t>Jarní ječmen</t>
  </si>
  <si>
    <t>Celkem</t>
  </si>
  <si>
    <t>9806/6</t>
  </si>
  <si>
    <t>ZA HRABYNÍ DÍL 1</t>
  </si>
  <si>
    <t>Cukrovka</t>
  </si>
  <si>
    <t>ZA HRABYNÍ DÍL 2</t>
  </si>
  <si>
    <t>Úhor</t>
  </si>
  <si>
    <t>8905/6</t>
  </si>
  <si>
    <t>U KAPLIČKY  DÍL 1</t>
  </si>
  <si>
    <t>Brambory</t>
  </si>
  <si>
    <t>8905/10</t>
  </si>
  <si>
    <t>U KAPLIČKY  DÍL 2</t>
  </si>
  <si>
    <t>9703/2</t>
  </si>
  <si>
    <t>U STŘELNICE</t>
  </si>
  <si>
    <t>Celková výměra farmy v hektarech</t>
  </si>
  <si>
    <t>Zastoupení plodin v osevním postupu</t>
  </si>
  <si>
    <t>PLÁNOVANÉ NÁKLADY FARMY</t>
  </si>
  <si>
    <t>PLÁNOVANÉ VÝNOSY FARMY</t>
  </si>
  <si>
    <t>PLÁNOVANÝ HRUBÝ ZISK</t>
  </si>
  <si>
    <t>Předpokládaný příjem SZIF dotace</t>
  </si>
  <si>
    <t>Plodina</t>
  </si>
  <si>
    <t>Výměra na farmě</t>
  </si>
  <si>
    <t>Polní práce na 1 Ha</t>
  </si>
  <si>
    <t>Osivo, sadba na 1 Ha</t>
  </si>
  <si>
    <t>Hnojivo na 1 Ha</t>
  </si>
  <si>
    <t>POR na 1 Ha</t>
  </si>
  <si>
    <t>Celkové náklady aktuální</t>
  </si>
  <si>
    <t>Výnos v tunách na 1ha</t>
  </si>
  <si>
    <t>Výkupní cena za tunu</t>
  </si>
  <si>
    <t>Finanční výnos na 1 ha</t>
  </si>
  <si>
    <t>Produkce za plodinu v tunách celkem</t>
  </si>
  <si>
    <t>Celkový finanční výnos za plodinu</t>
  </si>
  <si>
    <t>Hrubý zisk</t>
  </si>
  <si>
    <t>Pachtovné</t>
  </si>
  <si>
    <t>Režie</t>
  </si>
  <si>
    <t>Mzdy</t>
  </si>
  <si>
    <t>Příj</t>
  </si>
  <si>
    <t/>
  </si>
  <si>
    <t>Louka</t>
  </si>
  <si>
    <t>Řepka ozimá</t>
  </si>
  <si>
    <t>Vojtěška</t>
  </si>
  <si>
    <t>Ovocná školka</t>
  </si>
  <si>
    <t>Biopás</t>
  </si>
  <si>
    <t>Příjem bez dotace</t>
  </si>
  <si>
    <t>FINANČNÍ PLÁN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</si>
</sst>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"/>
    <numFmt numFmtId="165" formatCode="#,##0.00\ [$Kč-405]"/>
    <numFmt numFmtId="166" formatCode="0.0"/>
  </numFmts>
  <fonts count="25" x14ac:knownFonts="1">
    <font>
      <sz val="10"/>
      <color rgb="FF000000"/>
      <name val="Arial"/>
      <scheme val="minor"/>
    </font>
    <font>
      <b/>
      <sz val="12"/>
      <color rgb="FF000000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  <scheme val="minor"/>
    </font>
    <font>
      <b/>
      <sz val="10"/>
      <color rgb="FF008267"/>
      <name val="Roboto"/>
    </font>
    <font>
      <sz val="10"/>
      <color rgb="FF000000"/>
      <name val="Roboto"/>
    </font>
    <font>
      <sz val="10"/>
      <color theme="1"/>
      <name val="Arial"/>
      <scheme val="minor"/>
    </font>
    <font>
      <b/>
      <sz val="14"/>
      <color theme="1"/>
      <name val="Arial"/>
      <scheme val="minor"/>
    </font>
    <font>
      <b/>
      <sz val="10"/>
      <color rgb="FF008267"/>
      <name val="Arial"/>
      <scheme val="minor"/>
    </font>
    <font>
      <sz val="10"/>
      <color rgb="FF008267"/>
      <name val="Roboto"/>
    </font>
    <font>
      <b/>
      <sz val="10"/>
      <color rgb="FF000000"/>
      <name val="Roboto"/>
    </font>
    <font>
      <sz val="10"/>
      <color theme="1"/>
      <name val="Roboto"/>
    </font>
    <font>
      <b/>
      <sz val="15"/>
      <color theme="1"/>
      <name val="Calibri"/>
    </font>
    <font>
      <sz val="10"/>
      <color theme="1"/>
      <name val="Calibri"/>
    </font>
    <font>
      <b/>
      <u/>
      <sz val="14"/>
      <color theme="1"/>
      <name val="Calibri"/>
    </font>
    <font>
      <b/>
      <sz val="12"/>
      <color theme="1"/>
      <name val="Arial"/>
      <scheme val="minor"/>
    </font>
    <font>
      <b/>
      <sz val="10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b/>
      <sz val="10"/>
      <color theme="1"/>
      <name val="Calibri"/>
    </font>
    <font>
      <i/>
      <sz val="10"/>
      <color theme="1"/>
      <name val="Calibri"/>
    </font>
    <font>
      <b/>
      <i/>
      <sz val="10"/>
      <color theme="1"/>
      <name val="Calibri"/>
    </font>
    <font>
      <sz val="8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49" fontId="6" fillId="2" borderId="7" xfId="0" applyNumberFormat="1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4" fontId="8" fillId="2" borderId="10" xfId="0" applyNumberFormat="1" applyFont="1" applyFill="1" applyBorder="1"/>
    <xf numFmtId="49" fontId="6" fillId="2" borderId="9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4" fontId="10" fillId="3" borderId="14" xfId="0" applyNumberFormat="1" applyFont="1" applyFill="1" applyBorder="1"/>
    <xf numFmtId="0" fontId="6" fillId="3" borderId="13" xfId="0" applyFont="1" applyFill="1" applyBorder="1" applyAlignment="1">
      <alignment horizontal="left"/>
    </xf>
    <xf numFmtId="0" fontId="8" fillId="3" borderId="0" xfId="0" applyFont="1" applyFill="1"/>
    <xf numFmtId="49" fontId="6" fillId="0" borderId="7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" fontId="8" fillId="0" borderId="8" xfId="0" applyNumberFormat="1" applyFont="1" applyBorder="1"/>
    <xf numFmtId="49" fontId="6" fillId="0" borderId="9" xfId="0" applyNumberFormat="1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4" fontId="8" fillId="0" borderId="11" xfId="0" applyNumberFormat="1" applyFont="1" applyBorder="1"/>
    <xf numFmtId="4" fontId="8" fillId="0" borderId="10" xfId="0" applyNumberFormat="1" applyFont="1" applyBorder="1"/>
    <xf numFmtId="0" fontId="7" fillId="2" borderId="7" xfId="0" applyFont="1" applyFill="1" applyBorder="1" applyAlignment="1">
      <alignment horizontal="left"/>
    </xf>
    <xf numFmtId="4" fontId="8" fillId="2" borderId="8" xfId="0" applyNumberFormat="1" applyFont="1" applyFill="1" applyBorder="1"/>
    <xf numFmtId="4" fontId="8" fillId="2" borderId="11" xfId="0" applyNumberFormat="1" applyFont="1" applyFill="1" applyBorder="1"/>
    <xf numFmtId="49" fontId="6" fillId="3" borderId="16" xfId="0" applyNumberFormat="1" applyFont="1" applyFill="1" applyBorder="1" applyAlignment="1">
      <alignment horizontal="left"/>
    </xf>
    <xf numFmtId="2" fontId="12" fillId="4" borderId="2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3" fillId="2" borderId="20" xfId="0" applyFont="1" applyFill="1" applyBorder="1"/>
    <xf numFmtId="0" fontId="8" fillId="0" borderId="20" xfId="0" applyFont="1" applyBorder="1"/>
    <xf numFmtId="0" fontId="13" fillId="0" borderId="20" xfId="0" applyFont="1" applyBorder="1"/>
    <xf numFmtId="0" fontId="15" fillId="0" borderId="0" xfId="0" applyFont="1"/>
    <xf numFmtId="164" fontId="14" fillId="5" borderId="20" xfId="0" applyNumberFormat="1" applyFont="1" applyFill="1" applyBorder="1" applyAlignment="1">
      <alignment horizontal="center"/>
    </xf>
    <xf numFmtId="0" fontId="3" fillId="6" borderId="21" xfId="0" applyFont="1" applyFill="1" applyBorder="1" applyAlignment="1">
      <alignment wrapText="1"/>
    </xf>
    <xf numFmtId="164" fontId="17" fillId="6" borderId="23" xfId="0" applyNumberFormat="1" applyFont="1" applyFill="1" applyBorder="1"/>
    <xf numFmtId="164" fontId="18" fillId="7" borderId="20" xfId="0" applyNumberFormat="1" applyFont="1" applyFill="1" applyBorder="1" applyAlignment="1">
      <alignment horizontal="center"/>
    </xf>
    <xf numFmtId="0" fontId="15" fillId="9" borderId="21" xfId="0" applyFont="1" applyFill="1" applyBorder="1" applyAlignment="1">
      <alignment wrapText="1"/>
    </xf>
    <xf numFmtId="0" fontId="15" fillId="9" borderId="23" xfId="0" applyFont="1" applyFill="1" applyBorder="1" applyAlignment="1">
      <alignment horizontal="right" wrapText="1"/>
    </xf>
    <xf numFmtId="0" fontId="15" fillId="0" borderId="0" xfId="0" applyFont="1" applyAlignment="1">
      <alignment wrapText="1"/>
    </xf>
    <xf numFmtId="0" fontId="15" fillId="9" borderId="7" xfId="0" applyFont="1" applyFill="1" applyBorder="1" applyAlignment="1">
      <alignment wrapText="1"/>
    </xf>
    <xf numFmtId="0" fontId="15" fillId="9" borderId="8" xfId="0" applyFont="1" applyFill="1" applyBorder="1" applyAlignment="1">
      <alignment horizontal="right" wrapText="1"/>
    </xf>
    <xf numFmtId="0" fontId="15" fillId="0" borderId="26" xfId="0" applyFont="1" applyBorder="1"/>
    <xf numFmtId="0" fontId="15" fillId="0" borderId="27" xfId="0" applyFont="1" applyBorder="1" applyAlignment="1">
      <alignment horizontal="center"/>
    </xf>
    <xf numFmtId="164" fontId="20" fillId="0" borderId="27" xfId="0" applyNumberFormat="1" applyFont="1" applyBorder="1"/>
    <xf numFmtId="164" fontId="21" fillId="8" borderId="28" xfId="0" applyNumberFormat="1" applyFont="1" applyFill="1" applyBorder="1"/>
    <xf numFmtId="4" fontId="22" fillId="2" borderId="26" xfId="0" applyNumberFormat="1" applyFont="1" applyFill="1" applyBorder="1"/>
    <xf numFmtId="164" fontId="22" fillId="2" borderId="27" xfId="0" applyNumberFormat="1" applyFont="1" applyFill="1" applyBorder="1"/>
    <xf numFmtId="0" fontId="22" fillId="2" borderId="27" xfId="0" applyFont="1" applyFill="1" applyBorder="1"/>
    <xf numFmtId="164" fontId="23" fillId="2" borderId="27" xfId="0" applyNumberFormat="1" applyFont="1" applyFill="1" applyBorder="1"/>
    <xf numFmtId="0" fontId="15" fillId="0" borderId="9" xfId="0" applyFont="1" applyBorder="1"/>
    <xf numFmtId="164" fontId="15" fillId="0" borderId="11" xfId="0" applyNumberFormat="1" applyFont="1" applyBorder="1"/>
    <xf numFmtId="0" fontId="15" fillId="0" borderId="29" xfId="0" applyFont="1" applyBorder="1" applyAlignment="1">
      <alignment horizontal="center"/>
    </xf>
    <xf numFmtId="164" fontId="20" fillId="0" borderId="29" xfId="0" applyNumberFormat="1" applyFont="1" applyBorder="1"/>
    <xf numFmtId="164" fontId="21" fillId="8" borderId="11" xfId="0" applyNumberFormat="1" applyFont="1" applyFill="1" applyBorder="1"/>
    <xf numFmtId="4" fontId="22" fillId="2" borderId="9" xfId="0" applyNumberFormat="1" applyFont="1" applyFill="1" applyBorder="1"/>
    <xf numFmtId="164" fontId="22" fillId="2" borderId="29" xfId="0" applyNumberFormat="1" applyFont="1" applyFill="1" applyBorder="1"/>
    <xf numFmtId="0" fontId="22" fillId="2" borderId="29" xfId="0" applyFont="1" applyFill="1" applyBorder="1"/>
    <xf numFmtId="164" fontId="23" fillId="2" borderId="29" xfId="0" applyNumberFormat="1" applyFont="1" applyFill="1" applyBorder="1"/>
    <xf numFmtId="0" fontId="15" fillId="0" borderId="16" xfId="0" applyFont="1" applyBorder="1"/>
    <xf numFmtId="0" fontId="15" fillId="0" borderId="30" xfId="0" applyFont="1" applyBorder="1" applyAlignment="1">
      <alignment horizontal="center"/>
    </xf>
    <xf numFmtId="164" fontId="20" fillId="0" borderId="30" xfId="0" applyNumberFormat="1" applyFont="1" applyBorder="1"/>
    <xf numFmtId="164" fontId="21" fillId="8" borderId="10" xfId="0" applyNumberFormat="1" applyFont="1" applyFill="1" applyBorder="1"/>
    <xf numFmtId="0" fontId="15" fillId="0" borderId="7" xfId="0" applyFont="1" applyBorder="1"/>
    <xf numFmtId="0" fontId="15" fillId="0" borderId="31" xfId="0" applyFont="1" applyBorder="1" applyAlignment="1">
      <alignment horizontal="center"/>
    </xf>
    <xf numFmtId="164" fontId="21" fillId="8" borderId="8" xfId="0" applyNumberFormat="1" applyFont="1" applyFill="1" applyBorder="1"/>
    <xf numFmtId="0" fontId="15" fillId="0" borderId="13" xfId="0" applyFont="1" applyBorder="1"/>
    <xf numFmtId="0" fontId="15" fillId="0" borderId="35" xfId="0" applyFont="1" applyBorder="1" applyAlignment="1">
      <alignment horizontal="center"/>
    </xf>
    <xf numFmtId="164" fontId="21" fillId="8" borderId="14" xfId="0" applyNumberFormat="1" applyFont="1" applyFill="1" applyBorder="1"/>
    <xf numFmtId="0" fontId="23" fillId="2" borderId="29" xfId="0" applyFont="1" applyFill="1" applyBorder="1"/>
    <xf numFmtId="165" fontId="15" fillId="0" borderId="11" xfId="0" applyNumberFormat="1" applyFont="1" applyBorder="1"/>
    <xf numFmtId="0" fontId="15" fillId="0" borderId="27" xfId="0" applyFont="1" applyBorder="1"/>
    <xf numFmtId="166" fontId="15" fillId="0" borderId="27" xfId="0" applyNumberFormat="1" applyFont="1" applyBorder="1"/>
    <xf numFmtId="0" fontId="15" fillId="0" borderId="11" xfId="0" applyFont="1" applyBorder="1"/>
    <xf numFmtId="0" fontId="15" fillId="0" borderId="29" xfId="0" applyFont="1" applyBorder="1"/>
    <xf numFmtId="166" fontId="15" fillId="0" borderId="29" xfId="0" applyNumberFormat="1" applyFont="1" applyBorder="1"/>
    <xf numFmtId="0" fontId="15" fillId="0" borderId="30" xfId="0" applyFont="1" applyBorder="1"/>
    <xf numFmtId="166" fontId="15" fillId="0" borderId="30" xfId="0" applyNumberFormat="1" applyFont="1" applyBorder="1"/>
    <xf numFmtId="4" fontId="22" fillId="2" borderId="16" xfId="0" applyNumberFormat="1" applyFont="1" applyFill="1" applyBorder="1"/>
    <xf numFmtId="164" fontId="22" fillId="2" borderId="30" xfId="0" applyNumberFormat="1" applyFont="1" applyFill="1" applyBorder="1"/>
    <xf numFmtId="0" fontId="22" fillId="2" borderId="30" xfId="0" applyFont="1" applyFill="1" applyBorder="1"/>
    <xf numFmtId="0" fontId="23" fillId="2" borderId="30" xfId="0" applyFont="1" applyFill="1" applyBorder="1"/>
    <xf numFmtId="0" fontId="15" fillId="0" borderId="10" xfId="0" applyFont="1" applyBorder="1"/>
    <xf numFmtId="0" fontId="15" fillId="0" borderId="39" xfId="0" applyFont="1" applyBorder="1"/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4" fontId="15" fillId="0" borderId="39" xfId="0" applyNumberFormat="1" applyFont="1" applyBorder="1"/>
    <xf numFmtId="164" fontId="15" fillId="0" borderId="40" xfId="0" applyNumberFormat="1" applyFont="1" applyBorder="1"/>
    <xf numFmtId="0" fontId="15" fillId="0" borderId="40" xfId="0" applyFont="1" applyBorder="1"/>
    <xf numFmtId="164" fontId="24" fillId="0" borderId="40" xfId="0" applyNumberFormat="1" applyFont="1" applyBorder="1" applyAlignment="1">
      <alignment horizontal="center"/>
    </xf>
    <xf numFmtId="4" fontId="15" fillId="0" borderId="0" xfId="0" applyNumberFormat="1" applyFont="1"/>
    <xf numFmtId="164" fontId="15" fillId="0" borderId="0" xfId="0" applyNumberFormat="1" applyFont="1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9" fillId="2" borderId="6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5" xfId="0" applyFont="1" applyBorder="1"/>
    <xf numFmtId="0" fontId="9" fillId="0" borderId="6" xfId="0" applyFont="1" applyBorder="1" applyAlignment="1">
      <alignment horizontal="center" vertical="center"/>
    </xf>
    <xf numFmtId="0" fontId="11" fillId="4" borderId="17" xfId="0" applyFont="1" applyFill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19" fillId="8" borderId="6" xfId="0" applyFont="1" applyFill="1" applyBorder="1" applyAlignment="1">
      <alignment wrapText="1"/>
    </xf>
    <xf numFmtId="164" fontId="20" fillId="0" borderId="32" xfId="0" applyNumberFormat="1" applyFont="1" applyBorder="1" applyAlignment="1">
      <alignment horizontal="center"/>
    </xf>
    <xf numFmtId="0" fontId="2" fillId="0" borderId="33" xfId="0" applyFont="1" applyBorder="1"/>
    <xf numFmtId="0" fontId="2" fillId="0" borderId="34" xfId="0" applyFont="1" applyBorder="1"/>
    <xf numFmtId="164" fontId="20" fillId="0" borderId="36" xfId="0" applyNumberFormat="1" applyFont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0" fontId="19" fillId="2" borderId="6" xfId="0" applyFont="1" applyFill="1" applyBorder="1" applyAlignment="1">
      <alignment wrapText="1"/>
    </xf>
    <xf numFmtId="0" fontId="14" fillId="0" borderId="0" xfId="0" applyFont="1"/>
    <xf numFmtId="0" fontId="0" fillId="0" borderId="0" xfId="0"/>
    <xf numFmtId="0" fontId="14" fillId="4" borderId="21" xfId="0" applyFont="1" applyFill="1" applyBorder="1" applyAlignment="1">
      <alignment horizontal="center"/>
    </xf>
    <xf numFmtId="0" fontId="2" fillId="0" borderId="22" xfId="0" applyFont="1" applyBorder="1"/>
    <xf numFmtId="0" fontId="2" fillId="0" borderId="24" xfId="0" applyFont="1" applyBorder="1"/>
    <xf numFmtId="0" fontId="2" fillId="0" borderId="25" xfId="0" applyFont="1" applyBorder="1"/>
    <xf numFmtId="164" fontId="16" fillId="4" borderId="6" xfId="0" applyNumberFormat="1" applyFont="1" applyFill="1" applyBorder="1"/>
    <xf numFmtId="0" fontId="14" fillId="5" borderId="17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</cellXfs>
  <cellStyles count="1">
    <cellStyle name="Normální" xfId="0" builtinId="0"/>
  </cellStyles>
  <dxfs count="4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cs-CZ" b="0">
                <a:solidFill>
                  <a:srgbClr val="757575"/>
                </a:solidFill>
                <a:latin typeface="+mn-lt"/>
              </a:rPr>
              <a:t>Osev ha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EF8-4B27-A2CF-DC616ACC72CD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EF8-4B27-A2CF-DC616ACC72CD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EF8-4B27-A2CF-DC616ACC72CD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EF8-4B27-A2CF-DC616ACC72CD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3EF8-4B27-A2CF-DC616ACC72CD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3EF8-4B27-A2CF-DC616ACC72CD}"/>
              </c:ext>
            </c:extLst>
          </c:dPt>
          <c:cat>
            <c:strRef>
              <c:f>'OSEVNÍ POSTUP'!$C$24:$C$29</c:f>
              <c:strCache>
                <c:ptCount val="6"/>
                <c:pt idx="0">
                  <c:v>Zastoupení plodin v osevním postupu</c:v>
                </c:pt>
                <c:pt idx="1">
                  <c:v>Pšenioce ozimá</c:v>
                </c:pt>
                <c:pt idx="2">
                  <c:v>Jarní ječmen</c:v>
                </c:pt>
                <c:pt idx="3">
                  <c:v>Cukrovka</c:v>
                </c:pt>
                <c:pt idx="4">
                  <c:v>Úhor</c:v>
                </c:pt>
                <c:pt idx="5">
                  <c:v>Brambory</c:v>
                </c:pt>
              </c:strCache>
            </c:strRef>
          </c:cat>
          <c:val>
            <c:numRef>
              <c:f>'OSEVNÍ POSTUP'!$D$24:$D$29</c:f>
              <c:numCache>
                <c:formatCode>General</c:formatCode>
                <c:ptCount val="6"/>
                <c:pt idx="1">
                  <c:v>2.04</c:v>
                </c:pt>
                <c:pt idx="2">
                  <c:v>3.06</c:v>
                </c:pt>
                <c:pt idx="3">
                  <c:v>2.81</c:v>
                </c:pt>
                <c:pt idx="4">
                  <c:v>0.33</c:v>
                </c:pt>
                <c:pt idx="5">
                  <c:v>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F8-4B27-A2CF-DC616ACC7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29</xdr:row>
      <xdr:rowOff>28575</xdr:rowOff>
    </xdr:from>
    <xdr:ext cx="5715000" cy="3533775"/>
    <xdr:graphicFrame macro="">
      <xdr:nvGraphicFramePr>
        <xdr:cNvPr id="2" name="Chart 1" title="Gra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E415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 x14ac:dyDescent="0.25"/>
  <cols>
    <col min="1" max="1" width="8.88671875" customWidth="1"/>
    <col min="2" max="2" width="22.44140625" customWidth="1"/>
    <col min="3" max="3" width="21.44140625" customWidth="1"/>
    <col min="4" max="4" width="8.44140625" customWidth="1"/>
    <col min="5" max="5" width="14.109375" customWidth="1"/>
  </cols>
  <sheetData>
    <row r="1" spans="1:5" ht="15.75" customHeight="1" x14ac:dyDescent="0.3">
      <c r="A1" s="95" t="s">
        <v>0</v>
      </c>
      <c r="B1" s="96"/>
      <c r="C1" s="96"/>
      <c r="D1" s="96"/>
      <c r="E1" s="97"/>
    </row>
    <row r="2" spans="1:5" x14ac:dyDescent="0.25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5" ht="15.75" customHeight="1" x14ac:dyDescent="0.3">
      <c r="A3" s="6" t="s">
        <v>6</v>
      </c>
      <c r="B3" s="7" t="s">
        <v>7</v>
      </c>
      <c r="C3" s="8" t="s">
        <v>8</v>
      </c>
      <c r="D3" s="9">
        <v>2.04</v>
      </c>
      <c r="E3" s="98">
        <v>5.0999999999999996</v>
      </c>
    </row>
    <row r="4" spans="1:5" ht="15.75" customHeight="1" x14ac:dyDescent="0.3">
      <c r="A4" s="10" t="s">
        <v>6</v>
      </c>
      <c r="B4" s="11" t="s">
        <v>9</v>
      </c>
      <c r="C4" s="8" t="s">
        <v>10</v>
      </c>
      <c r="D4" s="9">
        <v>3.06</v>
      </c>
      <c r="E4" s="99"/>
    </row>
    <row r="5" spans="1:5" ht="15.75" customHeight="1" x14ac:dyDescent="0.3">
      <c r="A5" s="10"/>
      <c r="B5" s="11"/>
      <c r="C5" s="8"/>
      <c r="D5" s="9"/>
      <c r="E5" s="99"/>
    </row>
    <row r="6" spans="1:5" ht="15.75" customHeight="1" x14ac:dyDescent="0.3">
      <c r="A6" s="10"/>
      <c r="B6" s="11"/>
      <c r="C6" s="8"/>
      <c r="D6" s="9"/>
      <c r="E6" s="99"/>
    </row>
    <row r="7" spans="1:5" ht="15.75" customHeight="1" x14ac:dyDescent="0.3">
      <c r="A7" s="12" t="s">
        <v>11</v>
      </c>
      <c r="B7" s="13">
        <f>SUM(D3:D6)</f>
        <v>5.0999999999999996</v>
      </c>
      <c r="C7" s="14"/>
      <c r="D7" s="15"/>
      <c r="E7" s="100"/>
    </row>
    <row r="8" spans="1:5" ht="15.75" customHeight="1" x14ac:dyDescent="0.3">
      <c r="A8" s="16" t="s">
        <v>12</v>
      </c>
      <c r="B8" s="17" t="s">
        <v>13</v>
      </c>
      <c r="C8" s="18" t="s">
        <v>14</v>
      </c>
      <c r="D8" s="19">
        <v>2.81</v>
      </c>
      <c r="E8" s="101">
        <v>2.86</v>
      </c>
    </row>
    <row r="9" spans="1:5" ht="15.75" customHeight="1" x14ac:dyDescent="0.3">
      <c r="A9" s="20" t="s">
        <v>12</v>
      </c>
      <c r="B9" s="21" t="s">
        <v>15</v>
      </c>
      <c r="C9" s="22" t="s">
        <v>16</v>
      </c>
      <c r="D9" s="23">
        <v>0.05</v>
      </c>
      <c r="E9" s="99"/>
    </row>
    <row r="10" spans="1:5" ht="15.75" customHeight="1" x14ac:dyDescent="0.3">
      <c r="A10" s="20"/>
      <c r="B10" s="21"/>
      <c r="C10" s="22"/>
      <c r="D10" s="24"/>
      <c r="E10" s="99"/>
    </row>
    <row r="11" spans="1:5" ht="15.75" customHeight="1" x14ac:dyDescent="0.3">
      <c r="A11" s="20"/>
      <c r="B11" s="21"/>
      <c r="C11" s="22"/>
      <c r="D11" s="24"/>
      <c r="E11" s="99"/>
    </row>
    <row r="12" spans="1:5" ht="15.75" customHeight="1" x14ac:dyDescent="0.3">
      <c r="A12" s="12" t="s">
        <v>11</v>
      </c>
      <c r="B12" s="13">
        <f>SUM(D8:D11)</f>
        <v>2.86</v>
      </c>
      <c r="C12" s="14"/>
      <c r="D12" s="15"/>
      <c r="E12" s="100"/>
    </row>
    <row r="13" spans="1:5" ht="15.75" customHeight="1" x14ac:dyDescent="0.3">
      <c r="A13" s="6" t="s">
        <v>17</v>
      </c>
      <c r="B13" s="7" t="s">
        <v>18</v>
      </c>
      <c r="C13" s="25" t="s">
        <v>19</v>
      </c>
      <c r="D13" s="26">
        <v>2.58</v>
      </c>
      <c r="E13" s="98">
        <v>2.68</v>
      </c>
    </row>
    <row r="14" spans="1:5" ht="15.75" customHeight="1" x14ac:dyDescent="0.3">
      <c r="A14" s="10" t="s">
        <v>20</v>
      </c>
      <c r="B14" s="11" t="s">
        <v>21</v>
      </c>
      <c r="C14" s="8" t="s">
        <v>16</v>
      </c>
      <c r="D14" s="27">
        <v>0.1</v>
      </c>
      <c r="E14" s="99"/>
    </row>
    <row r="15" spans="1:5" ht="15.75" customHeight="1" x14ac:dyDescent="0.3">
      <c r="A15" s="10"/>
      <c r="B15" s="11"/>
      <c r="C15" s="8"/>
      <c r="D15" s="9"/>
      <c r="E15" s="99"/>
    </row>
    <row r="16" spans="1:5" ht="15.75" customHeight="1" x14ac:dyDescent="0.3">
      <c r="A16" s="10"/>
      <c r="B16" s="11"/>
      <c r="C16" s="8"/>
      <c r="D16" s="9"/>
      <c r="E16" s="99"/>
    </row>
    <row r="17" spans="1:5" ht="15.75" customHeight="1" x14ac:dyDescent="0.3">
      <c r="A17" s="12" t="s">
        <v>11</v>
      </c>
      <c r="B17" s="13">
        <f>SUM(D13:D16)</f>
        <v>2.68</v>
      </c>
      <c r="C17" s="14"/>
      <c r="D17" s="15"/>
      <c r="E17" s="100"/>
    </row>
    <row r="18" spans="1:5" ht="15.75" customHeight="1" x14ac:dyDescent="0.3">
      <c r="A18" s="16" t="s">
        <v>22</v>
      </c>
      <c r="B18" s="17" t="s">
        <v>23</v>
      </c>
      <c r="C18" s="18" t="s">
        <v>16</v>
      </c>
      <c r="D18" s="19">
        <v>0.18</v>
      </c>
      <c r="E18" s="101">
        <v>0.18</v>
      </c>
    </row>
    <row r="19" spans="1:5" ht="15.75" customHeight="1" x14ac:dyDescent="0.3">
      <c r="A19" s="20"/>
      <c r="B19" s="21"/>
      <c r="C19" s="22"/>
      <c r="D19" s="23"/>
      <c r="E19" s="99"/>
    </row>
    <row r="20" spans="1:5" ht="15.75" customHeight="1" x14ac:dyDescent="0.3">
      <c r="A20" s="20"/>
      <c r="B20" s="21"/>
      <c r="C20" s="22"/>
      <c r="D20" s="24"/>
      <c r="E20" s="99"/>
    </row>
    <row r="21" spans="1:5" ht="15.75" customHeight="1" x14ac:dyDescent="0.3">
      <c r="A21" s="20"/>
      <c r="B21" s="21"/>
      <c r="C21" s="22"/>
      <c r="D21" s="24"/>
      <c r="E21" s="99"/>
    </row>
    <row r="22" spans="1:5" ht="15.75" customHeight="1" x14ac:dyDescent="0.3">
      <c r="A22" s="28" t="s">
        <v>11</v>
      </c>
      <c r="B22" s="13">
        <f>SUM(D18:D21)</f>
        <v>0.18</v>
      </c>
      <c r="C22" s="14"/>
      <c r="D22" s="15"/>
      <c r="E22" s="100"/>
    </row>
    <row r="23" spans="1:5" ht="15.75" customHeight="1" x14ac:dyDescent="0.3">
      <c r="A23" s="102" t="s">
        <v>24</v>
      </c>
      <c r="B23" s="103"/>
      <c r="C23" s="103"/>
      <c r="D23" s="104"/>
      <c r="E23" s="29">
        <f>SUM(E3:E22)</f>
        <v>10.819999999999999</v>
      </c>
    </row>
    <row r="24" spans="1:5" x14ac:dyDescent="0.25">
      <c r="B24" s="30"/>
      <c r="C24" s="31" t="s">
        <v>25</v>
      </c>
    </row>
    <row r="25" spans="1:5" x14ac:dyDescent="0.25">
      <c r="B25" s="30"/>
      <c r="C25" s="32" t="s">
        <v>8</v>
      </c>
      <c r="D25" s="33">
        <f t="shared" ref="D25:D29" si="0">SUMIFS(D$3:D$22,C$3:C$22,C25)</f>
        <v>2.04</v>
      </c>
    </row>
    <row r="26" spans="1:5" x14ac:dyDescent="0.25">
      <c r="B26" s="30"/>
      <c r="C26" s="32" t="s">
        <v>10</v>
      </c>
      <c r="D26" s="33">
        <f t="shared" si="0"/>
        <v>3.06</v>
      </c>
    </row>
    <row r="27" spans="1:5" x14ac:dyDescent="0.25">
      <c r="B27" s="30"/>
      <c r="C27" s="34" t="s">
        <v>14</v>
      </c>
      <c r="D27" s="33">
        <f t="shared" si="0"/>
        <v>2.81</v>
      </c>
    </row>
    <row r="28" spans="1:5" x14ac:dyDescent="0.25">
      <c r="B28" s="30"/>
      <c r="C28" s="34" t="s">
        <v>16</v>
      </c>
      <c r="D28" s="33">
        <f t="shared" si="0"/>
        <v>0.33</v>
      </c>
    </row>
    <row r="29" spans="1:5" x14ac:dyDescent="0.25">
      <c r="B29" s="30"/>
      <c r="C29" s="32" t="s">
        <v>19</v>
      </c>
      <c r="D29" s="33">
        <f t="shared" si="0"/>
        <v>2.58</v>
      </c>
    </row>
    <row r="30" spans="1:5" ht="13.2" x14ac:dyDescent="0.25">
      <c r="B30" s="30"/>
    </row>
    <row r="31" spans="1:5" ht="13.2" x14ac:dyDescent="0.25">
      <c r="B31" s="30"/>
    </row>
    <row r="32" spans="1:5" ht="13.2" x14ac:dyDescent="0.25">
      <c r="B32" s="30"/>
    </row>
    <row r="33" spans="2:2" ht="13.2" x14ac:dyDescent="0.25">
      <c r="B33" s="30"/>
    </row>
    <row r="34" spans="2:2" ht="13.2" x14ac:dyDescent="0.25">
      <c r="B34" s="30"/>
    </row>
    <row r="35" spans="2:2" ht="13.2" x14ac:dyDescent="0.25">
      <c r="B35" s="30"/>
    </row>
    <row r="36" spans="2:2" ht="13.2" x14ac:dyDescent="0.25">
      <c r="B36" s="30"/>
    </row>
    <row r="37" spans="2:2" ht="13.2" x14ac:dyDescent="0.25">
      <c r="B37" s="30"/>
    </row>
    <row r="38" spans="2:2" ht="13.2" x14ac:dyDescent="0.25">
      <c r="B38" s="30"/>
    </row>
    <row r="39" spans="2:2" ht="13.2" x14ac:dyDescent="0.25">
      <c r="B39" s="30"/>
    </row>
    <row r="40" spans="2:2" ht="13.2" x14ac:dyDescent="0.25">
      <c r="B40" s="30"/>
    </row>
    <row r="41" spans="2:2" ht="13.2" x14ac:dyDescent="0.25">
      <c r="B41" s="30"/>
    </row>
    <row r="42" spans="2:2" ht="13.2" x14ac:dyDescent="0.25">
      <c r="B42" s="30"/>
    </row>
    <row r="43" spans="2:2" ht="13.2" x14ac:dyDescent="0.25">
      <c r="B43" s="30"/>
    </row>
    <row r="44" spans="2:2" ht="13.2" x14ac:dyDescent="0.25">
      <c r="B44" s="30"/>
    </row>
    <row r="45" spans="2:2" ht="13.2" x14ac:dyDescent="0.25">
      <c r="B45" s="30"/>
    </row>
    <row r="46" spans="2:2" ht="13.2" x14ac:dyDescent="0.25">
      <c r="B46" s="30"/>
    </row>
    <row r="47" spans="2:2" ht="13.2" x14ac:dyDescent="0.25">
      <c r="B47" s="30"/>
    </row>
    <row r="48" spans="2:2" ht="13.2" x14ac:dyDescent="0.25">
      <c r="B48" s="30"/>
    </row>
    <row r="49" spans="2:2" ht="13.2" x14ac:dyDescent="0.25">
      <c r="B49" s="30"/>
    </row>
    <row r="50" spans="2:2" ht="13.2" x14ac:dyDescent="0.25">
      <c r="B50" s="30"/>
    </row>
    <row r="51" spans="2:2" ht="13.2" x14ac:dyDescent="0.25">
      <c r="B51" s="30"/>
    </row>
    <row r="52" spans="2:2" ht="13.2" x14ac:dyDescent="0.25">
      <c r="B52" s="30"/>
    </row>
    <row r="53" spans="2:2" ht="13.2" x14ac:dyDescent="0.25">
      <c r="B53" s="30"/>
    </row>
    <row r="54" spans="2:2" ht="13.2" x14ac:dyDescent="0.25">
      <c r="B54" s="30"/>
    </row>
    <row r="55" spans="2:2" ht="13.2" x14ac:dyDescent="0.25">
      <c r="B55" s="30"/>
    </row>
    <row r="56" spans="2:2" ht="13.2" x14ac:dyDescent="0.25">
      <c r="B56" s="30"/>
    </row>
    <row r="57" spans="2:2" ht="13.2" x14ac:dyDescent="0.25">
      <c r="B57" s="30"/>
    </row>
    <row r="58" spans="2:2" ht="13.2" x14ac:dyDescent="0.25">
      <c r="B58" s="30"/>
    </row>
    <row r="59" spans="2:2" ht="13.2" x14ac:dyDescent="0.25">
      <c r="B59" s="30"/>
    </row>
    <row r="60" spans="2:2" ht="13.2" x14ac:dyDescent="0.25">
      <c r="B60" s="30"/>
    </row>
    <row r="61" spans="2:2" ht="13.2" x14ac:dyDescent="0.25">
      <c r="B61" s="30"/>
    </row>
    <row r="62" spans="2:2" ht="13.2" x14ac:dyDescent="0.25">
      <c r="B62" s="30"/>
    </row>
    <row r="63" spans="2:2" ht="13.2" x14ac:dyDescent="0.25">
      <c r="B63" s="30"/>
    </row>
    <row r="64" spans="2:2" ht="13.2" x14ac:dyDescent="0.25">
      <c r="B64" s="30"/>
    </row>
    <row r="65" spans="2:2" ht="13.2" x14ac:dyDescent="0.25">
      <c r="B65" s="30"/>
    </row>
    <row r="66" spans="2:2" ht="13.2" x14ac:dyDescent="0.25">
      <c r="B66" s="30"/>
    </row>
    <row r="67" spans="2:2" ht="13.2" x14ac:dyDescent="0.25">
      <c r="B67" s="30"/>
    </row>
    <row r="68" spans="2:2" ht="13.2" x14ac:dyDescent="0.25">
      <c r="B68" s="30"/>
    </row>
    <row r="69" spans="2:2" ht="13.2" x14ac:dyDescent="0.25">
      <c r="B69" s="30"/>
    </row>
    <row r="70" spans="2:2" ht="13.2" x14ac:dyDescent="0.25">
      <c r="B70" s="30"/>
    </row>
    <row r="71" spans="2:2" ht="13.2" x14ac:dyDescent="0.25">
      <c r="B71" s="30"/>
    </row>
    <row r="72" spans="2:2" ht="13.2" x14ac:dyDescent="0.25">
      <c r="B72" s="30"/>
    </row>
    <row r="73" spans="2:2" ht="13.2" x14ac:dyDescent="0.25">
      <c r="B73" s="30"/>
    </row>
    <row r="74" spans="2:2" ht="13.2" x14ac:dyDescent="0.25">
      <c r="B74" s="30"/>
    </row>
    <row r="75" spans="2:2" ht="13.2" x14ac:dyDescent="0.25">
      <c r="B75" s="30"/>
    </row>
    <row r="76" spans="2:2" ht="13.2" x14ac:dyDescent="0.25">
      <c r="B76" s="30"/>
    </row>
    <row r="77" spans="2:2" ht="13.2" x14ac:dyDescent="0.25">
      <c r="B77" s="30"/>
    </row>
    <row r="78" spans="2:2" ht="13.2" x14ac:dyDescent="0.25">
      <c r="B78" s="30"/>
    </row>
    <row r="79" spans="2:2" ht="13.2" x14ac:dyDescent="0.25">
      <c r="B79" s="30"/>
    </row>
    <row r="80" spans="2:2" ht="13.2" x14ac:dyDescent="0.25">
      <c r="B80" s="30"/>
    </row>
    <row r="81" spans="2:2" ht="13.2" x14ac:dyDescent="0.25">
      <c r="B81" s="30"/>
    </row>
    <row r="82" spans="2:2" ht="13.2" x14ac:dyDescent="0.25">
      <c r="B82" s="30"/>
    </row>
    <row r="83" spans="2:2" ht="13.2" x14ac:dyDescent="0.25">
      <c r="B83" s="30"/>
    </row>
    <row r="84" spans="2:2" ht="13.2" x14ac:dyDescent="0.25">
      <c r="B84" s="30"/>
    </row>
    <row r="85" spans="2:2" ht="13.2" x14ac:dyDescent="0.25">
      <c r="B85" s="30"/>
    </row>
    <row r="86" spans="2:2" ht="13.2" x14ac:dyDescent="0.25">
      <c r="B86" s="30"/>
    </row>
    <row r="87" spans="2:2" ht="13.2" x14ac:dyDescent="0.25">
      <c r="B87" s="30"/>
    </row>
    <row r="88" spans="2:2" ht="13.2" x14ac:dyDescent="0.25">
      <c r="B88" s="30"/>
    </row>
    <row r="89" spans="2:2" ht="13.2" x14ac:dyDescent="0.25">
      <c r="B89" s="30"/>
    </row>
    <row r="90" spans="2:2" ht="13.2" x14ac:dyDescent="0.25">
      <c r="B90" s="30"/>
    </row>
    <row r="91" spans="2:2" ht="13.2" x14ac:dyDescent="0.25">
      <c r="B91" s="30"/>
    </row>
    <row r="92" spans="2:2" ht="13.2" x14ac:dyDescent="0.25">
      <c r="B92" s="30"/>
    </row>
    <row r="93" spans="2:2" ht="13.2" x14ac:dyDescent="0.25">
      <c r="B93" s="30"/>
    </row>
    <row r="94" spans="2:2" ht="13.2" x14ac:dyDescent="0.25">
      <c r="B94" s="30"/>
    </row>
    <row r="95" spans="2:2" ht="13.2" x14ac:dyDescent="0.25">
      <c r="B95" s="30"/>
    </row>
    <row r="96" spans="2:2" ht="13.2" x14ac:dyDescent="0.25">
      <c r="B96" s="30"/>
    </row>
    <row r="97" spans="2:2" ht="13.2" x14ac:dyDescent="0.25">
      <c r="B97" s="30"/>
    </row>
    <row r="98" spans="2:2" ht="13.2" x14ac:dyDescent="0.25">
      <c r="B98" s="30"/>
    </row>
    <row r="99" spans="2:2" ht="13.2" x14ac:dyDescent="0.25">
      <c r="B99" s="30"/>
    </row>
    <row r="100" spans="2:2" ht="13.2" x14ac:dyDescent="0.25">
      <c r="B100" s="30"/>
    </row>
    <row r="101" spans="2:2" ht="13.2" x14ac:dyDescent="0.25">
      <c r="B101" s="30"/>
    </row>
    <row r="102" spans="2:2" ht="13.2" x14ac:dyDescent="0.25">
      <c r="B102" s="30"/>
    </row>
    <row r="103" spans="2:2" ht="13.2" x14ac:dyDescent="0.25">
      <c r="B103" s="30"/>
    </row>
    <row r="104" spans="2:2" ht="13.2" x14ac:dyDescent="0.25">
      <c r="B104" s="30"/>
    </row>
    <row r="105" spans="2:2" ht="13.2" x14ac:dyDescent="0.25">
      <c r="B105" s="30"/>
    </row>
    <row r="106" spans="2:2" ht="13.2" x14ac:dyDescent="0.25">
      <c r="B106" s="30"/>
    </row>
    <row r="107" spans="2:2" ht="13.2" x14ac:dyDescent="0.25">
      <c r="B107" s="30"/>
    </row>
    <row r="108" spans="2:2" ht="13.2" x14ac:dyDescent="0.25">
      <c r="B108" s="30"/>
    </row>
    <row r="109" spans="2:2" ht="13.2" x14ac:dyDescent="0.25">
      <c r="B109" s="30"/>
    </row>
    <row r="110" spans="2:2" ht="13.2" x14ac:dyDescent="0.25">
      <c r="B110" s="30"/>
    </row>
    <row r="111" spans="2:2" ht="13.2" x14ac:dyDescent="0.25">
      <c r="B111" s="30"/>
    </row>
    <row r="112" spans="2:2" ht="13.2" x14ac:dyDescent="0.25">
      <c r="B112" s="30"/>
    </row>
    <row r="113" spans="2:2" ht="13.2" x14ac:dyDescent="0.25">
      <c r="B113" s="30"/>
    </row>
    <row r="114" spans="2:2" ht="13.2" x14ac:dyDescent="0.25">
      <c r="B114" s="30"/>
    </row>
    <row r="115" spans="2:2" ht="13.2" x14ac:dyDescent="0.25">
      <c r="B115" s="30"/>
    </row>
    <row r="116" spans="2:2" ht="13.2" x14ac:dyDescent="0.25">
      <c r="B116" s="30"/>
    </row>
    <row r="117" spans="2:2" ht="13.2" x14ac:dyDescent="0.25">
      <c r="B117" s="30"/>
    </row>
    <row r="118" spans="2:2" ht="13.2" x14ac:dyDescent="0.25">
      <c r="B118" s="30"/>
    </row>
    <row r="119" spans="2:2" ht="13.2" x14ac:dyDescent="0.25">
      <c r="B119" s="30"/>
    </row>
    <row r="120" spans="2:2" ht="13.2" x14ac:dyDescent="0.25">
      <c r="B120" s="30"/>
    </row>
    <row r="121" spans="2:2" ht="13.2" x14ac:dyDescent="0.25">
      <c r="B121" s="30"/>
    </row>
    <row r="122" spans="2:2" ht="13.2" x14ac:dyDescent="0.25">
      <c r="B122" s="30"/>
    </row>
    <row r="123" spans="2:2" ht="13.2" x14ac:dyDescent="0.25">
      <c r="B123" s="30"/>
    </row>
    <row r="124" spans="2:2" ht="13.2" x14ac:dyDescent="0.25">
      <c r="B124" s="30"/>
    </row>
    <row r="125" spans="2:2" ht="13.2" x14ac:dyDescent="0.25">
      <c r="B125" s="30"/>
    </row>
    <row r="126" spans="2:2" ht="13.2" x14ac:dyDescent="0.25">
      <c r="B126" s="30"/>
    </row>
    <row r="127" spans="2:2" ht="13.2" x14ac:dyDescent="0.25">
      <c r="B127" s="30"/>
    </row>
    <row r="128" spans="2:2" ht="13.2" x14ac:dyDescent="0.25">
      <c r="B128" s="30"/>
    </row>
    <row r="129" spans="2:2" ht="13.2" x14ac:dyDescent="0.25">
      <c r="B129" s="30"/>
    </row>
    <row r="130" spans="2:2" ht="13.2" x14ac:dyDescent="0.25">
      <c r="B130" s="30"/>
    </row>
    <row r="131" spans="2:2" ht="13.2" x14ac:dyDescent="0.25">
      <c r="B131" s="30"/>
    </row>
    <row r="132" spans="2:2" ht="13.2" x14ac:dyDescent="0.25">
      <c r="B132" s="30"/>
    </row>
    <row r="133" spans="2:2" ht="13.2" x14ac:dyDescent="0.25">
      <c r="B133" s="30"/>
    </row>
    <row r="134" spans="2:2" ht="13.2" x14ac:dyDescent="0.25">
      <c r="B134" s="30"/>
    </row>
    <row r="135" spans="2:2" ht="13.2" x14ac:dyDescent="0.25">
      <c r="B135" s="30"/>
    </row>
    <row r="136" spans="2:2" ht="13.2" x14ac:dyDescent="0.25">
      <c r="B136" s="30"/>
    </row>
    <row r="137" spans="2:2" ht="13.2" x14ac:dyDescent="0.25">
      <c r="B137" s="30"/>
    </row>
    <row r="138" spans="2:2" ht="13.2" x14ac:dyDescent="0.25">
      <c r="B138" s="30"/>
    </row>
    <row r="139" spans="2:2" ht="13.2" x14ac:dyDescent="0.25">
      <c r="B139" s="30"/>
    </row>
    <row r="140" spans="2:2" ht="13.2" x14ac:dyDescent="0.25">
      <c r="B140" s="30"/>
    </row>
    <row r="141" spans="2:2" ht="13.2" x14ac:dyDescent="0.25">
      <c r="B141" s="30"/>
    </row>
    <row r="142" spans="2:2" ht="13.2" x14ac:dyDescent="0.25">
      <c r="B142" s="30"/>
    </row>
    <row r="143" spans="2:2" ht="13.2" x14ac:dyDescent="0.25">
      <c r="B143" s="30"/>
    </row>
    <row r="144" spans="2:2" ht="13.2" x14ac:dyDescent="0.25">
      <c r="B144" s="30"/>
    </row>
    <row r="145" spans="2:2" ht="13.2" x14ac:dyDescent="0.25">
      <c r="B145" s="30"/>
    </row>
    <row r="146" spans="2:2" ht="13.2" x14ac:dyDescent="0.25">
      <c r="B146" s="30"/>
    </row>
    <row r="147" spans="2:2" ht="13.2" x14ac:dyDescent="0.25">
      <c r="B147" s="30"/>
    </row>
    <row r="148" spans="2:2" ht="13.2" x14ac:dyDescent="0.25">
      <c r="B148" s="30"/>
    </row>
    <row r="149" spans="2:2" ht="13.2" x14ac:dyDescent="0.25">
      <c r="B149" s="30"/>
    </row>
    <row r="150" spans="2:2" ht="13.2" x14ac:dyDescent="0.25">
      <c r="B150" s="30"/>
    </row>
    <row r="151" spans="2:2" ht="13.2" x14ac:dyDescent="0.25">
      <c r="B151" s="30"/>
    </row>
    <row r="152" spans="2:2" ht="13.2" x14ac:dyDescent="0.25">
      <c r="B152" s="30"/>
    </row>
    <row r="153" spans="2:2" ht="13.2" x14ac:dyDescent="0.25">
      <c r="B153" s="30"/>
    </row>
    <row r="154" spans="2:2" ht="13.2" x14ac:dyDescent="0.25">
      <c r="B154" s="30"/>
    </row>
    <row r="155" spans="2:2" ht="13.2" x14ac:dyDescent="0.25">
      <c r="B155" s="30"/>
    </row>
    <row r="156" spans="2:2" ht="13.2" x14ac:dyDescent="0.25">
      <c r="B156" s="30"/>
    </row>
    <row r="157" spans="2:2" ht="13.2" x14ac:dyDescent="0.25">
      <c r="B157" s="30"/>
    </row>
    <row r="158" spans="2:2" ht="13.2" x14ac:dyDescent="0.25">
      <c r="B158" s="30"/>
    </row>
    <row r="159" spans="2:2" ht="13.2" x14ac:dyDescent="0.25">
      <c r="B159" s="30"/>
    </row>
    <row r="160" spans="2:2" ht="13.2" x14ac:dyDescent="0.25">
      <c r="B160" s="30"/>
    </row>
    <row r="161" spans="2:2" ht="13.2" x14ac:dyDescent="0.25">
      <c r="B161" s="30"/>
    </row>
    <row r="162" spans="2:2" ht="13.2" x14ac:dyDescent="0.25">
      <c r="B162" s="30"/>
    </row>
    <row r="163" spans="2:2" ht="13.2" x14ac:dyDescent="0.25">
      <c r="B163" s="30"/>
    </row>
    <row r="164" spans="2:2" ht="13.2" x14ac:dyDescent="0.25">
      <c r="B164" s="30"/>
    </row>
    <row r="165" spans="2:2" ht="13.2" x14ac:dyDescent="0.25">
      <c r="B165" s="30"/>
    </row>
    <row r="166" spans="2:2" ht="13.2" x14ac:dyDescent="0.25">
      <c r="B166" s="30"/>
    </row>
    <row r="167" spans="2:2" ht="13.2" x14ac:dyDescent="0.25">
      <c r="B167" s="30"/>
    </row>
    <row r="168" spans="2:2" ht="13.2" x14ac:dyDescent="0.25">
      <c r="B168" s="30"/>
    </row>
    <row r="169" spans="2:2" ht="13.2" x14ac:dyDescent="0.25">
      <c r="B169" s="30"/>
    </row>
    <row r="170" spans="2:2" ht="13.2" x14ac:dyDescent="0.25">
      <c r="B170" s="30"/>
    </row>
    <row r="171" spans="2:2" ht="13.2" x14ac:dyDescent="0.25">
      <c r="B171" s="30"/>
    </row>
    <row r="172" spans="2:2" ht="13.2" x14ac:dyDescent="0.25">
      <c r="B172" s="30"/>
    </row>
    <row r="173" spans="2:2" ht="13.2" x14ac:dyDescent="0.25">
      <c r="B173" s="30"/>
    </row>
    <row r="174" spans="2:2" ht="13.2" x14ac:dyDescent="0.25">
      <c r="B174" s="30"/>
    </row>
    <row r="175" spans="2:2" ht="13.2" x14ac:dyDescent="0.25">
      <c r="B175" s="30"/>
    </row>
    <row r="176" spans="2:2" ht="13.2" x14ac:dyDescent="0.25">
      <c r="B176" s="30"/>
    </row>
    <row r="177" spans="2:2" ht="13.2" x14ac:dyDescent="0.25">
      <c r="B177" s="30"/>
    </row>
    <row r="178" spans="2:2" ht="13.2" x14ac:dyDescent="0.25">
      <c r="B178" s="30"/>
    </row>
    <row r="179" spans="2:2" ht="13.2" x14ac:dyDescent="0.25">
      <c r="B179" s="30"/>
    </row>
    <row r="180" spans="2:2" ht="13.2" x14ac:dyDescent="0.25">
      <c r="B180" s="30"/>
    </row>
    <row r="181" spans="2:2" ht="13.2" x14ac:dyDescent="0.25">
      <c r="B181" s="30"/>
    </row>
    <row r="182" spans="2:2" ht="13.2" x14ac:dyDescent="0.25">
      <c r="B182" s="30"/>
    </row>
    <row r="183" spans="2:2" ht="13.2" x14ac:dyDescent="0.25">
      <c r="B183" s="30"/>
    </row>
    <row r="184" spans="2:2" ht="13.2" x14ac:dyDescent="0.25">
      <c r="B184" s="30"/>
    </row>
    <row r="185" spans="2:2" ht="13.2" x14ac:dyDescent="0.25">
      <c r="B185" s="30"/>
    </row>
    <row r="186" spans="2:2" ht="13.2" x14ac:dyDescent="0.25">
      <c r="B186" s="30"/>
    </row>
    <row r="187" spans="2:2" ht="13.2" x14ac:dyDescent="0.25">
      <c r="B187" s="30"/>
    </row>
    <row r="188" spans="2:2" ht="13.2" x14ac:dyDescent="0.25">
      <c r="B188" s="30"/>
    </row>
    <row r="189" spans="2:2" ht="13.2" x14ac:dyDescent="0.25">
      <c r="B189" s="30"/>
    </row>
    <row r="190" spans="2:2" ht="13.2" x14ac:dyDescent="0.25">
      <c r="B190" s="30"/>
    </row>
    <row r="191" spans="2:2" ht="13.2" x14ac:dyDescent="0.25">
      <c r="B191" s="30"/>
    </row>
    <row r="192" spans="2:2" ht="13.2" x14ac:dyDescent="0.25">
      <c r="B192" s="30"/>
    </row>
    <row r="193" spans="2:2" ht="13.2" x14ac:dyDescent="0.25">
      <c r="B193" s="30"/>
    </row>
    <row r="194" spans="2:2" ht="13.2" x14ac:dyDescent="0.25">
      <c r="B194" s="30"/>
    </row>
    <row r="195" spans="2:2" ht="13.2" x14ac:dyDescent="0.25">
      <c r="B195" s="30"/>
    </row>
    <row r="196" spans="2:2" ht="13.2" x14ac:dyDescent="0.25">
      <c r="B196" s="30"/>
    </row>
    <row r="197" spans="2:2" ht="13.2" x14ac:dyDescent="0.25">
      <c r="B197" s="30"/>
    </row>
    <row r="198" spans="2:2" ht="13.2" x14ac:dyDescent="0.25">
      <c r="B198" s="30"/>
    </row>
    <row r="199" spans="2:2" ht="13.2" x14ac:dyDescent="0.25">
      <c r="B199" s="30"/>
    </row>
    <row r="200" spans="2:2" ht="13.2" x14ac:dyDescent="0.25">
      <c r="B200" s="30"/>
    </row>
    <row r="201" spans="2:2" ht="13.2" x14ac:dyDescent="0.25">
      <c r="B201" s="30"/>
    </row>
    <row r="202" spans="2:2" ht="13.2" x14ac:dyDescent="0.25">
      <c r="B202" s="30"/>
    </row>
    <row r="203" spans="2:2" ht="13.2" x14ac:dyDescent="0.25">
      <c r="B203" s="30"/>
    </row>
    <row r="204" spans="2:2" ht="13.2" x14ac:dyDescent="0.25">
      <c r="B204" s="30"/>
    </row>
    <row r="205" spans="2:2" ht="13.2" x14ac:dyDescent="0.25">
      <c r="B205" s="30"/>
    </row>
    <row r="206" spans="2:2" ht="13.2" x14ac:dyDescent="0.25">
      <c r="B206" s="30"/>
    </row>
    <row r="207" spans="2:2" ht="13.2" x14ac:dyDescent="0.25">
      <c r="B207" s="30"/>
    </row>
    <row r="208" spans="2:2" ht="13.2" x14ac:dyDescent="0.25">
      <c r="B208" s="30"/>
    </row>
    <row r="209" spans="2:2" ht="13.2" x14ac:dyDescent="0.25">
      <c r="B209" s="30"/>
    </row>
    <row r="210" spans="2:2" ht="13.2" x14ac:dyDescent="0.25">
      <c r="B210" s="30"/>
    </row>
    <row r="211" spans="2:2" ht="13.2" x14ac:dyDescent="0.25">
      <c r="B211" s="30"/>
    </row>
    <row r="212" spans="2:2" ht="13.2" x14ac:dyDescent="0.25">
      <c r="B212" s="30"/>
    </row>
    <row r="213" spans="2:2" ht="13.2" x14ac:dyDescent="0.25">
      <c r="B213" s="30"/>
    </row>
    <row r="214" spans="2:2" ht="13.2" x14ac:dyDescent="0.25">
      <c r="B214" s="30"/>
    </row>
    <row r="215" spans="2:2" ht="13.2" x14ac:dyDescent="0.25">
      <c r="B215" s="30"/>
    </row>
    <row r="216" spans="2:2" ht="13.2" x14ac:dyDescent="0.25">
      <c r="B216" s="30"/>
    </row>
    <row r="217" spans="2:2" ht="13.2" x14ac:dyDescent="0.25">
      <c r="B217" s="30"/>
    </row>
    <row r="218" spans="2:2" ht="13.2" x14ac:dyDescent="0.25">
      <c r="B218" s="30"/>
    </row>
    <row r="219" spans="2:2" ht="13.2" x14ac:dyDescent="0.25">
      <c r="B219" s="30"/>
    </row>
    <row r="220" spans="2:2" ht="13.2" x14ac:dyDescent="0.25">
      <c r="B220" s="30"/>
    </row>
    <row r="221" spans="2:2" ht="13.2" x14ac:dyDescent="0.25">
      <c r="B221" s="30"/>
    </row>
    <row r="222" spans="2:2" ht="13.2" x14ac:dyDescent="0.25">
      <c r="B222" s="30"/>
    </row>
    <row r="223" spans="2:2" ht="13.2" x14ac:dyDescent="0.25">
      <c r="B223" s="30"/>
    </row>
    <row r="224" spans="2:2" ht="13.2" x14ac:dyDescent="0.25">
      <c r="B224" s="30"/>
    </row>
    <row r="225" spans="2:2" ht="13.2" x14ac:dyDescent="0.25">
      <c r="B225" s="30"/>
    </row>
    <row r="226" spans="2:2" ht="13.2" x14ac:dyDescent="0.25">
      <c r="B226" s="30"/>
    </row>
    <row r="227" spans="2:2" ht="13.2" x14ac:dyDescent="0.25">
      <c r="B227" s="30"/>
    </row>
    <row r="228" spans="2:2" ht="13.2" x14ac:dyDescent="0.25">
      <c r="B228" s="30"/>
    </row>
    <row r="229" spans="2:2" ht="13.2" x14ac:dyDescent="0.25">
      <c r="B229" s="30"/>
    </row>
    <row r="230" spans="2:2" ht="13.2" x14ac:dyDescent="0.25">
      <c r="B230" s="30"/>
    </row>
    <row r="231" spans="2:2" ht="13.2" x14ac:dyDescent="0.25">
      <c r="B231" s="30"/>
    </row>
    <row r="232" spans="2:2" ht="13.2" x14ac:dyDescent="0.25">
      <c r="B232" s="30"/>
    </row>
    <row r="233" spans="2:2" ht="13.2" x14ac:dyDescent="0.25">
      <c r="B233" s="30"/>
    </row>
    <row r="234" spans="2:2" ht="13.2" x14ac:dyDescent="0.25">
      <c r="B234" s="30"/>
    </row>
    <row r="235" spans="2:2" ht="13.2" x14ac:dyDescent="0.25">
      <c r="B235" s="30"/>
    </row>
    <row r="236" spans="2:2" ht="13.2" x14ac:dyDescent="0.25">
      <c r="B236" s="30"/>
    </row>
    <row r="237" spans="2:2" ht="13.2" x14ac:dyDescent="0.25">
      <c r="B237" s="30"/>
    </row>
    <row r="238" spans="2:2" ht="13.2" x14ac:dyDescent="0.25">
      <c r="B238" s="30"/>
    </row>
    <row r="239" spans="2:2" ht="13.2" x14ac:dyDescent="0.25">
      <c r="B239" s="30"/>
    </row>
    <row r="240" spans="2:2" ht="13.2" x14ac:dyDescent="0.25">
      <c r="B240" s="30"/>
    </row>
    <row r="241" spans="2:2" ht="13.2" x14ac:dyDescent="0.25">
      <c r="B241" s="30"/>
    </row>
    <row r="242" spans="2:2" ht="13.2" x14ac:dyDescent="0.25">
      <c r="B242" s="30"/>
    </row>
    <row r="243" spans="2:2" ht="13.2" x14ac:dyDescent="0.25">
      <c r="B243" s="30"/>
    </row>
    <row r="244" spans="2:2" ht="13.2" x14ac:dyDescent="0.25">
      <c r="B244" s="30"/>
    </row>
    <row r="245" spans="2:2" ht="13.2" x14ac:dyDescent="0.25">
      <c r="B245" s="30"/>
    </row>
    <row r="246" spans="2:2" ht="13.2" x14ac:dyDescent="0.25">
      <c r="B246" s="30"/>
    </row>
    <row r="247" spans="2:2" ht="13.2" x14ac:dyDescent="0.25">
      <c r="B247" s="30"/>
    </row>
    <row r="248" spans="2:2" ht="13.2" x14ac:dyDescent="0.25">
      <c r="B248" s="30"/>
    </row>
    <row r="249" spans="2:2" ht="13.2" x14ac:dyDescent="0.25">
      <c r="B249" s="30"/>
    </row>
    <row r="250" spans="2:2" ht="13.2" x14ac:dyDescent="0.25">
      <c r="B250" s="30"/>
    </row>
    <row r="251" spans="2:2" ht="13.2" x14ac:dyDescent="0.25">
      <c r="B251" s="30"/>
    </row>
    <row r="252" spans="2:2" ht="13.2" x14ac:dyDescent="0.25">
      <c r="B252" s="30"/>
    </row>
    <row r="253" spans="2:2" ht="13.2" x14ac:dyDescent="0.25">
      <c r="B253" s="30"/>
    </row>
    <row r="254" spans="2:2" ht="13.2" x14ac:dyDescent="0.25">
      <c r="B254" s="30"/>
    </row>
    <row r="255" spans="2:2" ht="13.2" x14ac:dyDescent="0.25">
      <c r="B255" s="30"/>
    </row>
    <row r="256" spans="2:2" ht="13.2" x14ac:dyDescent="0.25">
      <c r="B256" s="30"/>
    </row>
    <row r="257" spans="2:2" ht="13.2" x14ac:dyDescent="0.25">
      <c r="B257" s="30"/>
    </row>
    <row r="258" spans="2:2" ht="13.2" x14ac:dyDescent="0.25">
      <c r="B258" s="30"/>
    </row>
    <row r="259" spans="2:2" ht="13.2" x14ac:dyDescent="0.25">
      <c r="B259" s="30"/>
    </row>
    <row r="260" spans="2:2" ht="13.2" x14ac:dyDescent="0.25">
      <c r="B260" s="30"/>
    </row>
    <row r="261" spans="2:2" ht="13.2" x14ac:dyDescent="0.25">
      <c r="B261" s="30"/>
    </row>
    <row r="262" spans="2:2" ht="13.2" x14ac:dyDescent="0.25">
      <c r="B262" s="30"/>
    </row>
    <row r="263" spans="2:2" ht="13.2" x14ac:dyDescent="0.25">
      <c r="B263" s="30"/>
    </row>
    <row r="264" spans="2:2" ht="13.2" x14ac:dyDescent="0.25">
      <c r="B264" s="30"/>
    </row>
    <row r="265" spans="2:2" ht="13.2" x14ac:dyDescent="0.25">
      <c r="B265" s="30"/>
    </row>
    <row r="266" spans="2:2" ht="13.2" x14ac:dyDescent="0.25">
      <c r="B266" s="30"/>
    </row>
    <row r="267" spans="2:2" ht="13.2" x14ac:dyDescent="0.25">
      <c r="B267" s="30"/>
    </row>
    <row r="268" spans="2:2" ht="13.2" x14ac:dyDescent="0.25">
      <c r="B268" s="30"/>
    </row>
    <row r="269" spans="2:2" ht="13.2" x14ac:dyDescent="0.25">
      <c r="B269" s="30"/>
    </row>
    <row r="270" spans="2:2" ht="13.2" x14ac:dyDescent="0.25">
      <c r="B270" s="30"/>
    </row>
    <row r="271" spans="2:2" ht="13.2" x14ac:dyDescent="0.25">
      <c r="B271" s="30"/>
    </row>
    <row r="272" spans="2:2" ht="13.2" x14ac:dyDescent="0.25">
      <c r="B272" s="30"/>
    </row>
    <row r="273" spans="2:2" ht="13.2" x14ac:dyDescent="0.25">
      <c r="B273" s="30"/>
    </row>
    <row r="274" spans="2:2" ht="13.2" x14ac:dyDescent="0.25">
      <c r="B274" s="30"/>
    </row>
    <row r="275" spans="2:2" ht="13.2" x14ac:dyDescent="0.25">
      <c r="B275" s="30"/>
    </row>
    <row r="276" spans="2:2" ht="13.2" x14ac:dyDescent="0.25">
      <c r="B276" s="30"/>
    </row>
    <row r="277" spans="2:2" ht="13.2" x14ac:dyDescent="0.25">
      <c r="B277" s="30"/>
    </row>
    <row r="278" spans="2:2" ht="13.2" x14ac:dyDescent="0.25">
      <c r="B278" s="30"/>
    </row>
    <row r="279" spans="2:2" ht="13.2" x14ac:dyDescent="0.25">
      <c r="B279" s="30"/>
    </row>
    <row r="280" spans="2:2" ht="13.2" x14ac:dyDescent="0.25">
      <c r="B280" s="30"/>
    </row>
    <row r="281" spans="2:2" ht="13.2" x14ac:dyDescent="0.25">
      <c r="B281" s="30"/>
    </row>
    <row r="282" spans="2:2" ht="13.2" x14ac:dyDescent="0.25">
      <c r="B282" s="30"/>
    </row>
    <row r="283" spans="2:2" ht="13.2" x14ac:dyDescent="0.25">
      <c r="B283" s="30"/>
    </row>
    <row r="284" spans="2:2" ht="13.2" x14ac:dyDescent="0.25">
      <c r="B284" s="30"/>
    </row>
    <row r="285" spans="2:2" ht="13.2" x14ac:dyDescent="0.25">
      <c r="B285" s="30"/>
    </row>
    <row r="286" spans="2:2" ht="13.2" x14ac:dyDescent="0.25">
      <c r="B286" s="30"/>
    </row>
    <row r="287" spans="2:2" ht="13.2" x14ac:dyDescent="0.25">
      <c r="B287" s="30"/>
    </row>
    <row r="288" spans="2:2" ht="13.2" x14ac:dyDescent="0.25">
      <c r="B288" s="30"/>
    </row>
    <row r="289" spans="2:2" ht="13.2" x14ac:dyDescent="0.25">
      <c r="B289" s="30"/>
    </row>
    <row r="290" spans="2:2" ht="13.2" x14ac:dyDescent="0.25">
      <c r="B290" s="30"/>
    </row>
    <row r="291" spans="2:2" ht="13.2" x14ac:dyDescent="0.25">
      <c r="B291" s="30"/>
    </row>
    <row r="292" spans="2:2" ht="13.2" x14ac:dyDescent="0.25">
      <c r="B292" s="30"/>
    </row>
    <row r="293" spans="2:2" ht="13.2" x14ac:dyDescent="0.25">
      <c r="B293" s="30"/>
    </row>
    <row r="294" spans="2:2" ht="13.2" x14ac:dyDescent="0.25">
      <c r="B294" s="30"/>
    </row>
    <row r="295" spans="2:2" ht="13.2" x14ac:dyDescent="0.25">
      <c r="B295" s="30"/>
    </row>
    <row r="296" spans="2:2" ht="13.2" x14ac:dyDescent="0.25">
      <c r="B296" s="30"/>
    </row>
    <row r="297" spans="2:2" ht="13.2" x14ac:dyDescent="0.25">
      <c r="B297" s="30"/>
    </row>
    <row r="298" spans="2:2" ht="13.2" x14ac:dyDescent="0.25">
      <c r="B298" s="30"/>
    </row>
    <row r="299" spans="2:2" ht="13.2" x14ac:dyDescent="0.25">
      <c r="B299" s="30"/>
    </row>
    <row r="300" spans="2:2" ht="13.2" x14ac:dyDescent="0.25">
      <c r="B300" s="30"/>
    </row>
    <row r="301" spans="2:2" ht="13.2" x14ac:dyDescent="0.25">
      <c r="B301" s="30"/>
    </row>
    <row r="302" spans="2:2" ht="13.2" x14ac:dyDescent="0.25">
      <c r="B302" s="30"/>
    </row>
    <row r="303" spans="2:2" ht="13.2" x14ac:dyDescent="0.25">
      <c r="B303" s="30"/>
    </row>
    <row r="304" spans="2:2" ht="13.2" x14ac:dyDescent="0.25">
      <c r="B304" s="30"/>
    </row>
    <row r="305" spans="2:2" ht="13.2" x14ac:dyDescent="0.25">
      <c r="B305" s="30"/>
    </row>
    <row r="306" spans="2:2" ht="13.2" x14ac:dyDescent="0.25">
      <c r="B306" s="30"/>
    </row>
    <row r="307" spans="2:2" ht="13.2" x14ac:dyDescent="0.25">
      <c r="B307" s="30"/>
    </row>
    <row r="308" spans="2:2" ht="13.2" x14ac:dyDescent="0.25">
      <c r="B308" s="30"/>
    </row>
    <row r="309" spans="2:2" ht="13.2" x14ac:dyDescent="0.25">
      <c r="B309" s="30"/>
    </row>
    <row r="310" spans="2:2" ht="13.2" x14ac:dyDescent="0.25">
      <c r="B310" s="30"/>
    </row>
    <row r="311" spans="2:2" ht="13.2" x14ac:dyDescent="0.25">
      <c r="B311" s="30"/>
    </row>
    <row r="312" spans="2:2" ht="13.2" x14ac:dyDescent="0.25">
      <c r="B312" s="30"/>
    </row>
    <row r="313" spans="2:2" ht="13.2" x14ac:dyDescent="0.25">
      <c r="B313" s="30"/>
    </row>
    <row r="314" spans="2:2" ht="13.2" x14ac:dyDescent="0.25">
      <c r="B314" s="30"/>
    </row>
    <row r="315" spans="2:2" ht="13.2" x14ac:dyDescent="0.25">
      <c r="B315" s="30"/>
    </row>
    <row r="316" spans="2:2" ht="13.2" x14ac:dyDescent="0.25">
      <c r="B316" s="30"/>
    </row>
    <row r="317" spans="2:2" ht="13.2" x14ac:dyDescent="0.25">
      <c r="B317" s="30"/>
    </row>
    <row r="318" spans="2:2" ht="13.2" x14ac:dyDescent="0.25">
      <c r="B318" s="30"/>
    </row>
    <row r="319" spans="2:2" ht="13.2" x14ac:dyDescent="0.25">
      <c r="B319" s="30"/>
    </row>
    <row r="320" spans="2:2" ht="13.2" x14ac:dyDescent="0.25">
      <c r="B320" s="30"/>
    </row>
    <row r="321" spans="2:2" ht="13.2" x14ac:dyDescent="0.25">
      <c r="B321" s="30"/>
    </row>
    <row r="322" spans="2:2" ht="13.2" x14ac:dyDescent="0.25">
      <c r="B322" s="30"/>
    </row>
    <row r="323" spans="2:2" ht="13.2" x14ac:dyDescent="0.25">
      <c r="B323" s="30"/>
    </row>
    <row r="324" spans="2:2" ht="13.2" x14ac:dyDescent="0.25">
      <c r="B324" s="30"/>
    </row>
    <row r="325" spans="2:2" ht="13.2" x14ac:dyDescent="0.25">
      <c r="B325" s="30"/>
    </row>
    <row r="326" spans="2:2" ht="13.2" x14ac:dyDescent="0.25">
      <c r="B326" s="30"/>
    </row>
    <row r="327" spans="2:2" ht="13.2" x14ac:dyDescent="0.25">
      <c r="B327" s="30"/>
    </row>
    <row r="328" spans="2:2" ht="13.2" x14ac:dyDescent="0.25">
      <c r="B328" s="30"/>
    </row>
    <row r="329" spans="2:2" ht="13.2" x14ac:dyDescent="0.25">
      <c r="B329" s="30"/>
    </row>
    <row r="330" spans="2:2" ht="13.2" x14ac:dyDescent="0.25">
      <c r="B330" s="30"/>
    </row>
    <row r="331" spans="2:2" ht="13.2" x14ac:dyDescent="0.25">
      <c r="B331" s="30"/>
    </row>
    <row r="332" spans="2:2" ht="13.2" x14ac:dyDescent="0.25">
      <c r="B332" s="30"/>
    </row>
    <row r="333" spans="2:2" ht="13.2" x14ac:dyDescent="0.25">
      <c r="B333" s="30"/>
    </row>
    <row r="334" spans="2:2" ht="13.2" x14ac:dyDescent="0.25">
      <c r="B334" s="30"/>
    </row>
    <row r="335" spans="2:2" ht="13.2" x14ac:dyDescent="0.25">
      <c r="B335" s="30"/>
    </row>
    <row r="336" spans="2:2" ht="13.2" x14ac:dyDescent="0.25">
      <c r="B336" s="30"/>
    </row>
    <row r="337" spans="2:2" ht="13.2" x14ac:dyDescent="0.25">
      <c r="B337" s="30"/>
    </row>
    <row r="338" spans="2:2" ht="13.2" x14ac:dyDescent="0.25">
      <c r="B338" s="30"/>
    </row>
    <row r="339" spans="2:2" ht="13.2" x14ac:dyDescent="0.25">
      <c r="B339" s="30"/>
    </row>
    <row r="340" spans="2:2" ht="13.2" x14ac:dyDescent="0.25">
      <c r="B340" s="30"/>
    </row>
    <row r="341" spans="2:2" ht="13.2" x14ac:dyDescent="0.25">
      <c r="B341" s="30"/>
    </row>
    <row r="342" spans="2:2" ht="13.2" x14ac:dyDescent="0.25">
      <c r="B342" s="30"/>
    </row>
    <row r="343" spans="2:2" ht="13.2" x14ac:dyDescent="0.25">
      <c r="B343" s="30"/>
    </row>
    <row r="344" spans="2:2" ht="13.2" x14ac:dyDescent="0.25">
      <c r="B344" s="30"/>
    </row>
    <row r="345" spans="2:2" ht="13.2" x14ac:dyDescent="0.25">
      <c r="B345" s="30"/>
    </row>
    <row r="346" spans="2:2" ht="13.2" x14ac:dyDescent="0.25">
      <c r="B346" s="30"/>
    </row>
    <row r="347" spans="2:2" ht="13.2" x14ac:dyDescent="0.25">
      <c r="B347" s="30"/>
    </row>
    <row r="348" spans="2:2" ht="13.2" x14ac:dyDescent="0.25">
      <c r="B348" s="30"/>
    </row>
    <row r="349" spans="2:2" ht="13.2" x14ac:dyDescent="0.25">
      <c r="B349" s="30"/>
    </row>
    <row r="350" spans="2:2" ht="13.2" x14ac:dyDescent="0.25">
      <c r="B350" s="30"/>
    </row>
    <row r="351" spans="2:2" ht="13.2" x14ac:dyDescent="0.25">
      <c r="B351" s="30"/>
    </row>
    <row r="352" spans="2:2" ht="13.2" x14ac:dyDescent="0.25">
      <c r="B352" s="30"/>
    </row>
    <row r="353" spans="2:2" ht="13.2" x14ac:dyDescent="0.25">
      <c r="B353" s="30"/>
    </row>
    <row r="354" spans="2:2" ht="13.2" x14ac:dyDescent="0.25">
      <c r="B354" s="30"/>
    </row>
    <row r="355" spans="2:2" ht="13.2" x14ac:dyDescent="0.25">
      <c r="B355" s="30"/>
    </row>
    <row r="356" spans="2:2" ht="13.2" x14ac:dyDescent="0.25">
      <c r="B356" s="30"/>
    </row>
    <row r="357" spans="2:2" ht="13.2" x14ac:dyDescent="0.25">
      <c r="B357" s="30"/>
    </row>
    <row r="358" spans="2:2" ht="13.2" x14ac:dyDescent="0.25">
      <c r="B358" s="30"/>
    </row>
    <row r="359" spans="2:2" ht="13.2" x14ac:dyDescent="0.25">
      <c r="B359" s="30"/>
    </row>
    <row r="360" spans="2:2" ht="13.2" x14ac:dyDescent="0.25">
      <c r="B360" s="30"/>
    </row>
    <row r="361" spans="2:2" ht="13.2" x14ac:dyDescent="0.25">
      <c r="B361" s="30"/>
    </row>
    <row r="362" spans="2:2" ht="13.2" x14ac:dyDescent="0.25">
      <c r="B362" s="30"/>
    </row>
    <row r="363" spans="2:2" ht="13.2" x14ac:dyDescent="0.25">
      <c r="B363" s="30"/>
    </row>
    <row r="364" spans="2:2" ht="13.2" x14ac:dyDescent="0.25">
      <c r="B364" s="30"/>
    </row>
    <row r="365" spans="2:2" ht="13.2" x14ac:dyDescent="0.25">
      <c r="B365" s="30"/>
    </row>
    <row r="366" spans="2:2" ht="13.2" x14ac:dyDescent="0.25">
      <c r="B366" s="30"/>
    </row>
    <row r="367" spans="2:2" ht="13.2" x14ac:dyDescent="0.25">
      <c r="B367" s="30"/>
    </row>
    <row r="368" spans="2:2" ht="13.2" x14ac:dyDescent="0.25">
      <c r="B368" s="30"/>
    </row>
    <row r="369" spans="2:2" ht="13.2" x14ac:dyDescent="0.25">
      <c r="B369" s="30"/>
    </row>
    <row r="370" spans="2:2" ht="13.2" x14ac:dyDescent="0.25">
      <c r="B370" s="30"/>
    </row>
    <row r="371" spans="2:2" ht="13.2" x14ac:dyDescent="0.25">
      <c r="B371" s="30"/>
    </row>
    <row r="372" spans="2:2" ht="13.2" x14ac:dyDescent="0.25">
      <c r="B372" s="30"/>
    </row>
    <row r="373" spans="2:2" ht="13.2" x14ac:dyDescent="0.25">
      <c r="B373" s="30"/>
    </row>
    <row r="374" spans="2:2" ht="13.2" x14ac:dyDescent="0.25">
      <c r="B374" s="30"/>
    </row>
    <row r="375" spans="2:2" ht="13.2" x14ac:dyDescent="0.25">
      <c r="B375" s="30"/>
    </row>
    <row r="376" spans="2:2" ht="13.2" x14ac:dyDescent="0.25">
      <c r="B376" s="30"/>
    </row>
    <row r="377" spans="2:2" ht="13.2" x14ac:dyDescent="0.25">
      <c r="B377" s="30"/>
    </row>
    <row r="378" spans="2:2" ht="13.2" x14ac:dyDescent="0.25">
      <c r="B378" s="30"/>
    </row>
    <row r="379" spans="2:2" ht="13.2" x14ac:dyDescent="0.25">
      <c r="B379" s="30"/>
    </row>
    <row r="380" spans="2:2" ht="13.2" x14ac:dyDescent="0.25">
      <c r="B380" s="30"/>
    </row>
    <row r="381" spans="2:2" ht="13.2" x14ac:dyDescent="0.25">
      <c r="B381" s="30"/>
    </row>
    <row r="382" spans="2:2" ht="13.2" x14ac:dyDescent="0.25">
      <c r="B382" s="30"/>
    </row>
    <row r="383" spans="2:2" ht="13.2" x14ac:dyDescent="0.25">
      <c r="B383" s="30"/>
    </row>
    <row r="384" spans="2:2" ht="13.2" x14ac:dyDescent="0.25">
      <c r="B384" s="30"/>
    </row>
    <row r="385" spans="2:2" ht="13.2" x14ac:dyDescent="0.25">
      <c r="B385" s="30"/>
    </row>
    <row r="386" spans="2:2" ht="13.2" x14ac:dyDescent="0.25">
      <c r="B386" s="30"/>
    </row>
    <row r="387" spans="2:2" ht="13.2" x14ac:dyDescent="0.25">
      <c r="B387" s="30"/>
    </row>
    <row r="388" spans="2:2" ht="13.2" x14ac:dyDescent="0.25">
      <c r="B388" s="30"/>
    </row>
    <row r="389" spans="2:2" ht="13.2" x14ac:dyDescent="0.25">
      <c r="B389" s="30"/>
    </row>
    <row r="390" spans="2:2" ht="13.2" x14ac:dyDescent="0.25">
      <c r="B390" s="30"/>
    </row>
    <row r="391" spans="2:2" ht="13.2" x14ac:dyDescent="0.25">
      <c r="B391" s="30"/>
    </row>
    <row r="392" spans="2:2" ht="13.2" x14ac:dyDescent="0.25">
      <c r="B392" s="30"/>
    </row>
    <row r="393" spans="2:2" ht="13.2" x14ac:dyDescent="0.25">
      <c r="B393" s="30"/>
    </row>
    <row r="394" spans="2:2" ht="13.2" x14ac:dyDescent="0.25">
      <c r="B394" s="30"/>
    </row>
    <row r="395" spans="2:2" ht="13.2" x14ac:dyDescent="0.25">
      <c r="B395" s="30"/>
    </row>
    <row r="396" spans="2:2" ht="13.2" x14ac:dyDescent="0.25">
      <c r="B396" s="30"/>
    </row>
    <row r="397" spans="2:2" ht="13.2" x14ac:dyDescent="0.25">
      <c r="B397" s="30"/>
    </row>
    <row r="398" spans="2:2" ht="13.2" x14ac:dyDescent="0.25">
      <c r="B398" s="30"/>
    </row>
    <row r="399" spans="2:2" ht="13.2" x14ac:dyDescent="0.25">
      <c r="B399" s="30"/>
    </row>
    <row r="400" spans="2:2" ht="13.2" x14ac:dyDescent="0.25">
      <c r="B400" s="30"/>
    </row>
    <row r="401" spans="2:2" ht="13.2" x14ac:dyDescent="0.25">
      <c r="B401" s="30"/>
    </row>
    <row r="402" spans="2:2" ht="13.2" x14ac:dyDescent="0.25">
      <c r="B402" s="30"/>
    </row>
    <row r="403" spans="2:2" ht="13.2" x14ac:dyDescent="0.25">
      <c r="B403" s="30"/>
    </row>
    <row r="404" spans="2:2" ht="13.2" x14ac:dyDescent="0.25">
      <c r="B404" s="30"/>
    </row>
    <row r="405" spans="2:2" ht="13.2" x14ac:dyDescent="0.25">
      <c r="B405" s="30"/>
    </row>
    <row r="406" spans="2:2" ht="13.2" x14ac:dyDescent="0.25">
      <c r="B406" s="30"/>
    </row>
    <row r="407" spans="2:2" ht="13.2" x14ac:dyDescent="0.25">
      <c r="B407" s="30"/>
    </row>
    <row r="408" spans="2:2" ht="13.2" x14ac:dyDescent="0.25">
      <c r="B408" s="30"/>
    </row>
    <row r="409" spans="2:2" ht="13.2" x14ac:dyDescent="0.25">
      <c r="B409" s="30"/>
    </row>
    <row r="410" spans="2:2" ht="13.2" x14ac:dyDescent="0.25">
      <c r="B410" s="30"/>
    </row>
    <row r="411" spans="2:2" ht="13.2" x14ac:dyDescent="0.25">
      <c r="B411" s="30"/>
    </row>
    <row r="412" spans="2:2" ht="13.2" x14ac:dyDescent="0.25">
      <c r="B412" s="30"/>
    </row>
    <row r="413" spans="2:2" ht="13.2" x14ac:dyDescent="0.25">
      <c r="B413" s="30"/>
    </row>
    <row r="414" spans="2:2" ht="13.2" x14ac:dyDescent="0.25">
      <c r="B414" s="30"/>
    </row>
    <row r="415" spans="2:2" ht="13.2" x14ac:dyDescent="0.25">
      <c r="B415" s="30"/>
    </row>
  </sheetData>
  <mergeCells count="6">
    <mergeCell ref="A23:D23"/>
    <mergeCell ref="A1:E1"/>
    <mergeCell ref="E3:E7"/>
    <mergeCell ref="E8:E12"/>
    <mergeCell ref="E13:E17"/>
    <mergeCell ref="E18:E22"/>
  </mergeCells>
  <conditionalFormatting sqref="E3:E22">
    <cfRule type="cellIs" dxfId="3" priority="1" operator="notEqual">
      <formula>B7</formula>
    </cfRule>
    <cfRule type="cellIs" dxfId="2" priority="2" operator="equal">
      <formula>B7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3"/>
  <sheetViews>
    <sheetView workbookViewId="0">
      <selection activeCell="M7" sqref="M7"/>
    </sheetView>
  </sheetViews>
  <sheetFormatPr defaultColWidth="12.6640625" defaultRowHeight="15.75" customHeight="1" x14ac:dyDescent="0.25"/>
  <cols>
    <col min="2" max="6" width="9.33203125" customWidth="1"/>
    <col min="7" max="7" width="12.33203125" customWidth="1"/>
    <col min="8" max="12" width="12.21875" customWidth="1"/>
    <col min="13" max="13" width="17.44140625" customWidth="1"/>
    <col min="14" max="14" width="12.33203125" customWidth="1"/>
  </cols>
  <sheetData>
    <row r="1" spans="1:24" ht="19.8" x14ac:dyDescent="0.4">
      <c r="A1" s="113" t="s">
        <v>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ht="28.2" x14ac:dyDescent="0.4">
      <c r="A2" s="115" t="s">
        <v>26</v>
      </c>
      <c r="B2" s="116"/>
      <c r="C2" s="116"/>
      <c r="D2" s="116"/>
      <c r="E2" s="116"/>
      <c r="F2" s="116"/>
      <c r="G2" s="119">
        <f>SUM(G6:G23)</f>
        <v>140000</v>
      </c>
      <c r="H2" s="120" t="s">
        <v>27</v>
      </c>
      <c r="I2" s="103"/>
      <c r="J2" s="103"/>
      <c r="K2" s="103"/>
      <c r="L2" s="36">
        <f>SUM(L6:L23)+L3</f>
        <v>320500</v>
      </c>
      <c r="M2" s="37" t="s">
        <v>28</v>
      </c>
      <c r="N2" s="38">
        <f>L2-G2</f>
        <v>180500</v>
      </c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ht="19.8" x14ac:dyDescent="0.4">
      <c r="A3" s="117"/>
      <c r="B3" s="118"/>
      <c r="C3" s="118"/>
      <c r="D3" s="118"/>
      <c r="E3" s="118"/>
      <c r="F3" s="118"/>
      <c r="G3" s="100"/>
      <c r="H3" s="121" t="s">
        <v>29</v>
      </c>
      <c r="I3" s="103"/>
      <c r="J3" s="103"/>
      <c r="K3" s="103"/>
      <c r="L3" s="39">
        <v>50000</v>
      </c>
      <c r="M3" s="37"/>
      <c r="N3" s="38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31.5" customHeight="1" x14ac:dyDescent="0.3">
      <c r="A4" s="105" t="s">
        <v>30</v>
      </c>
      <c r="B4" s="105" t="s">
        <v>31</v>
      </c>
      <c r="C4" s="105" t="s">
        <v>32</v>
      </c>
      <c r="D4" s="105" t="s">
        <v>33</v>
      </c>
      <c r="E4" s="105" t="s">
        <v>34</v>
      </c>
      <c r="F4" s="105" t="s">
        <v>35</v>
      </c>
      <c r="G4" s="105" t="s">
        <v>36</v>
      </c>
      <c r="H4" s="112" t="s">
        <v>37</v>
      </c>
      <c r="I4" s="112" t="s">
        <v>38</v>
      </c>
      <c r="J4" s="112" t="s">
        <v>39</v>
      </c>
      <c r="K4" s="112" t="s">
        <v>40</v>
      </c>
      <c r="L4" s="112" t="s">
        <v>41</v>
      </c>
      <c r="M4" s="40"/>
      <c r="N4" s="41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 ht="35.25" customHeight="1" x14ac:dyDescent="0.3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43" t="s">
        <v>30</v>
      </c>
      <c r="N5" s="44" t="s">
        <v>42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ht="13.8" x14ac:dyDescent="0.3">
      <c r="A6" s="45" t="s">
        <v>8</v>
      </c>
      <c r="B6" s="46">
        <v>2.04</v>
      </c>
      <c r="C6" s="47"/>
      <c r="D6" s="47"/>
      <c r="E6" s="47"/>
      <c r="F6" s="47"/>
      <c r="G6" s="48">
        <f t="shared" ref="G6:G10" si="0">SUM(C6:F6)*B6</f>
        <v>0</v>
      </c>
      <c r="H6" s="49">
        <v>5</v>
      </c>
      <c r="I6" s="50">
        <v>5000</v>
      </c>
      <c r="J6" s="50">
        <f t="shared" ref="J6:J10" si="1">H6*I6</f>
        <v>25000</v>
      </c>
      <c r="K6" s="51">
        <f t="shared" ref="K6:K10" si="2">H6*B6</f>
        <v>10.199999999999999</v>
      </c>
      <c r="L6" s="52">
        <f t="shared" ref="L6:L10" si="3">B6*J6</f>
        <v>51000</v>
      </c>
      <c r="M6" s="53" t="s">
        <v>8</v>
      </c>
      <c r="N6" s="54">
        <f t="shared" ref="N6:N10" si="4">L6-G6</f>
        <v>51000</v>
      </c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13.8" x14ac:dyDescent="0.3">
      <c r="A7" s="53" t="s">
        <v>10</v>
      </c>
      <c r="B7" s="55">
        <v>3.06</v>
      </c>
      <c r="C7" s="56"/>
      <c r="D7" s="56"/>
      <c r="E7" s="56"/>
      <c r="F7" s="56"/>
      <c r="G7" s="57">
        <f t="shared" si="0"/>
        <v>0</v>
      </c>
      <c r="H7" s="58">
        <v>5</v>
      </c>
      <c r="I7" s="59">
        <v>5000</v>
      </c>
      <c r="J7" s="59">
        <f t="shared" si="1"/>
        <v>25000</v>
      </c>
      <c r="K7" s="60">
        <f t="shared" si="2"/>
        <v>15.3</v>
      </c>
      <c r="L7" s="61">
        <f t="shared" si="3"/>
        <v>76500</v>
      </c>
      <c r="M7" s="53" t="s">
        <v>10</v>
      </c>
      <c r="N7" s="54">
        <f t="shared" si="4"/>
        <v>76500</v>
      </c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ht="13.8" x14ac:dyDescent="0.3">
      <c r="A8" s="53" t="s">
        <v>14</v>
      </c>
      <c r="B8" s="55">
        <v>2.81</v>
      </c>
      <c r="C8" s="56"/>
      <c r="D8" s="56"/>
      <c r="E8" s="56"/>
      <c r="F8" s="56"/>
      <c r="G8" s="57">
        <f t="shared" si="0"/>
        <v>0</v>
      </c>
      <c r="H8" s="58">
        <v>5</v>
      </c>
      <c r="I8" s="59">
        <v>5000</v>
      </c>
      <c r="J8" s="59">
        <f t="shared" si="1"/>
        <v>25000</v>
      </c>
      <c r="K8" s="60">
        <f t="shared" si="2"/>
        <v>14.05</v>
      </c>
      <c r="L8" s="61">
        <f t="shared" si="3"/>
        <v>70250</v>
      </c>
      <c r="M8" s="53" t="s">
        <v>14</v>
      </c>
      <c r="N8" s="54">
        <f t="shared" si="4"/>
        <v>70250</v>
      </c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24" ht="13.8" x14ac:dyDescent="0.3">
      <c r="A9" s="53" t="s">
        <v>16</v>
      </c>
      <c r="B9" s="55">
        <v>0.33</v>
      </c>
      <c r="C9" s="56"/>
      <c r="D9" s="56"/>
      <c r="E9" s="56"/>
      <c r="F9" s="56"/>
      <c r="G9" s="57">
        <f t="shared" si="0"/>
        <v>0</v>
      </c>
      <c r="H9" s="58">
        <v>5</v>
      </c>
      <c r="I9" s="59">
        <v>5000</v>
      </c>
      <c r="J9" s="59">
        <f t="shared" si="1"/>
        <v>25000</v>
      </c>
      <c r="K9" s="60">
        <f t="shared" si="2"/>
        <v>1.6500000000000001</v>
      </c>
      <c r="L9" s="61">
        <f t="shared" si="3"/>
        <v>8250</v>
      </c>
      <c r="M9" s="53" t="s">
        <v>16</v>
      </c>
      <c r="N9" s="54">
        <f t="shared" si="4"/>
        <v>8250</v>
      </c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13.8" x14ac:dyDescent="0.3">
      <c r="A10" s="62" t="s">
        <v>19</v>
      </c>
      <c r="B10" s="63">
        <v>2.58</v>
      </c>
      <c r="C10" s="64"/>
      <c r="D10" s="64"/>
      <c r="E10" s="64"/>
      <c r="F10" s="64"/>
      <c r="G10" s="65">
        <f t="shared" si="0"/>
        <v>0</v>
      </c>
      <c r="H10" s="58">
        <v>5</v>
      </c>
      <c r="I10" s="59">
        <v>5000</v>
      </c>
      <c r="J10" s="59">
        <f t="shared" si="1"/>
        <v>25000</v>
      </c>
      <c r="K10" s="60">
        <f t="shared" si="2"/>
        <v>12.9</v>
      </c>
      <c r="L10" s="61">
        <f t="shared" si="3"/>
        <v>64500</v>
      </c>
      <c r="M10" s="53" t="s">
        <v>19</v>
      </c>
      <c r="N10" s="54">
        <f t="shared" si="4"/>
        <v>64500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3.8" x14ac:dyDescent="0.3">
      <c r="A11" s="66" t="s">
        <v>43</v>
      </c>
      <c r="B11" s="67" t="s">
        <v>44</v>
      </c>
      <c r="C11" s="106">
        <v>80000</v>
      </c>
      <c r="D11" s="107"/>
      <c r="E11" s="107"/>
      <c r="F11" s="108"/>
      <c r="G11" s="68">
        <f t="shared" ref="G11:G12" si="5">C11</f>
        <v>80000</v>
      </c>
      <c r="H11" s="58"/>
      <c r="I11" s="59"/>
      <c r="J11" s="59"/>
      <c r="K11" s="60"/>
      <c r="L11" s="61"/>
      <c r="M11" s="53"/>
      <c r="N11" s="54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3.8" x14ac:dyDescent="0.3">
      <c r="A12" s="69" t="s">
        <v>45</v>
      </c>
      <c r="B12" s="70" t="s">
        <v>44</v>
      </c>
      <c r="C12" s="109">
        <v>60000</v>
      </c>
      <c r="D12" s="110"/>
      <c r="E12" s="110"/>
      <c r="F12" s="111"/>
      <c r="G12" s="71">
        <f t="shared" si="5"/>
        <v>60000</v>
      </c>
      <c r="H12" s="58"/>
      <c r="I12" s="59"/>
      <c r="J12" s="60"/>
      <c r="K12" s="60"/>
      <c r="L12" s="72"/>
      <c r="M12" s="53"/>
      <c r="N12" s="73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3.8" x14ac:dyDescent="0.3">
      <c r="A13" s="45" t="s">
        <v>46</v>
      </c>
      <c r="B13" s="74">
        <v>0</v>
      </c>
      <c r="C13" s="75"/>
      <c r="D13" s="75"/>
      <c r="E13" s="74"/>
      <c r="F13" s="74"/>
      <c r="G13" s="48" t="s">
        <v>47</v>
      </c>
      <c r="H13" s="58"/>
      <c r="I13" s="59"/>
      <c r="J13" s="60" t="s">
        <v>47</v>
      </c>
      <c r="K13" s="60" t="s">
        <v>47</v>
      </c>
      <c r="L13" s="72" t="s">
        <v>47</v>
      </c>
      <c r="M13" s="53" t="s">
        <v>47</v>
      </c>
      <c r="N13" s="76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13.8" x14ac:dyDescent="0.3">
      <c r="A14" s="53" t="s">
        <v>48</v>
      </c>
      <c r="B14" s="77">
        <v>0</v>
      </c>
      <c r="C14" s="78"/>
      <c r="D14" s="78"/>
      <c r="E14" s="77"/>
      <c r="F14" s="77"/>
      <c r="G14" s="57" t="s">
        <v>47</v>
      </c>
      <c r="H14" s="58"/>
      <c r="I14" s="59"/>
      <c r="J14" s="60" t="s">
        <v>47</v>
      </c>
      <c r="K14" s="60" t="s">
        <v>47</v>
      </c>
      <c r="L14" s="72" t="s">
        <v>47</v>
      </c>
      <c r="M14" s="53" t="s">
        <v>47</v>
      </c>
      <c r="N14" s="76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13.8" x14ac:dyDescent="0.3">
      <c r="A15" s="53" t="s">
        <v>49</v>
      </c>
      <c r="B15" s="77">
        <v>0</v>
      </c>
      <c r="C15" s="78"/>
      <c r="D15" s="78"/>
      <c r="E15" s="77"/>
      <c r="F15" s="77"/>
      <c r="G15" s="57" t="s">
        <v>47</v>
      </c>
      <c r="H15" s="58"/>
      <c r="I15" s="59"/>
      <c r="J15" s="60" t="s">
        <v>47</v>
      </c>
      <c r="K15" s="60" t="s">
        <v>47</v>
      </c>
      <c r="L15" s="72" t="s">
        <v>47</v>
      </c>
      <c r="M15" s="53" t="s">
        <v>47</v>
      </c>
      <c r="N15" s="76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3.8" x14ac:dyDescent="0.3">
      <c r="A16" s="53" t="s">
        <v>50</v>
      </c>
      <c r="B16" s="77">
        <v>0</v>
      </c>
      <c r="C16" s="78"/>
      <c r="D16" s="78"/>
      <c r="E16" s="77"/>
      <c r="F16" s="77"/>
      <c r="G16" s="57" t="s">
        <v>47</v>
      </c>
      <c r="H16" s="58"/>
      <c r="I16" s="59"/>
      <c r="J16" s="60" t="s">
        <v>47</v>
      </c>
      <c r="K16" s="60" t="s">
        <v>47</v>
      </c>
      <c r="L16" s="72" t="s">
        <v>47</v>
      </c>
      <c r="M16" s="53" t="s">
        <v>47</v>
      </c>
      <c r="N16" s="76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3.8" x14ac:dyDescent="0.3">
      <c r="A17" s="53" t="s">
        <v>51</v>
      </c>
      <c r="B17" s="77">
        <v>0</v>
      </c>
      <c r="C17" s="78"/>
      <c r="D17" s="78"/>
      <c r="E17" s="77"/>
      <c r="F17" s="77"/>
      <c r="G17" s="57" t="s">
        <v>47</v>
      </c>
      <c r="H17" s="58"/>
      <c r="I17" s="59"/>
      <c r="J17" s="60" t="s">
        <v>47</v>
      </c>
      <c r="K17" s="60" t="s">
        <v>47</v>
      </c>
      <c r="L17" s="72" t="s">
        <v>47</v>
      </c>
      <c r="M17" s="53" t="s">
        <v>47</v>
      </c>
      <c r="N17" s="76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3.8" x14ac:dyDescent="0.3">
      <c r="A18" s="53" t="s">
        <v>48</v>
      </c>
      <c r="B18" s="77">
        <v>0</v>
      </c>
      <c r="C18" s="78"/>
      <c r="D18" s="78"/>
      <c r="E18" s="77"/>
      <c r="F18" s="77"/>
      <c r="G18" s="57" t="s">
        <v>47</v>
      </c>
      <c r="H18" s="58"/>
      <c r="I18" s="59"/>
      <c r="J18" s="60" t="s">
        <v>47</v>
      </c>
      <c r="K18" s="60" t="s">
        <v>47</v>
      </c>
      <c r="L18" s="72" t="s">
        <v>47</v>
      </c>
      <c r="M18" s="53" t="s">
        <v>47</v>
      </c>
      <c r="N18" s="76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3.8" x14ac:dyDescent="0.3">
      <c r="A19" s="53" t="s">
        <v>52</v>
      </c>
      <c r="B19" s="77">
        <v>0</v>
      </c>
      <c r="C19" s="78"/>
      <c r="D19" s="78"/>
      <c r="E19" s="77"/>
      <c r="F19" s="77"/>
      <c r="G19" s="57" t="s">
        <v>47</v>
      </c>
      <c r="H19" s="58"/>
      <c r="I19" s="59"/>
      <c r="J19" s="60" t="s">
        <v>47</v>
      </c>
      <c r="K19" s="60" t="s">
        <v>47</v>
      </c>
      <c r="L19" s="72" t="s">
        <v>47</v>
      </c>
      <c r="M19" s="53" t="s">
        <v>47</v>
      </c>
      <c r="N19" s="76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3.8" x14ac:dyDescent="0.3">
      <c r="A20" s="53" t="s">
        <v>16</v>
      </c>
      <c r="B20" s="77">
        <v>0</v>
      </c>
      <c r="C20" s="78"/>
      <c r="D20" s="78"/>
      <c r="E20" s="77"/>
      <c r="F20" s="77"/>
      <c r="G20" s="57" t="s">
        <v>47</v>
      </c>
      <c r="H20" s="58"/>
      <c r="I20" s="59"/>
      <c r="J20" s="60" t="s">
        <v>47</v>
      </c>
      <c r="K20" s="60" t="s">
        <v>47</v>
      </c>
      <c r="L20" s="72" t="s">
        <v>47</v>
      </c>
      <c r="M20" s="53" t="s">
        <v>47</v>
      </c>
      <c r="N20" s="76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3.8" x14ac:dyDescent="0.3">
      <c r="A21" s="53"/>
      <c r="B21" s="77"/>
      <c r="C21" s="78"/>
      <c r="D21" s="78"/>
      <c r="E21" s="77"/>
      <c r="F21" s="77"/>
      <c r="G21" s="57" t="s">
        <v>47</v>
      </c>
      <c r="H21" s="58"/>
      <c r="I21" s="59"/>
      <c r="J21" s="60" t="s">
        <v>47</v>
      </c>
      <c r="K21" s="60" t="s">
        <v>47</v>
      </c>
      <c r="L21" s="72" t="s">
        <v>47</v>
      </c>
      <c r="M21" s="53" t="s">
        <v>47</v>
      </c>
      <c r="N21" s="76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3.8" x14ac:dyDescent="0.3">
      <c r="A22" s="53"/>
      <c r="B22" s="77"/>
      <c r="C22" s="78"/>
      <c r="D22" s="78"/>
      <c r="E22" s="77"/>
      <c r="F22" s="77"/>
      <c r="G22" s="57" t="s">
        <v>47</v>
      </c>
      <c r="H22" s="58"/>
      <c r="I22" s="59"/>
      <c r="J22" s="60" t="s">
        <v>47</v>
      </c>
      <c r="K22" s="60" t="s">
        <v>47</v>
      </c>
      <c r="L22" s="72" t="s">
        <v>47</v>
      </c>
      <c r="M22" s="53" t="s">
        <v>47</v>
      </c>
      <c r="N22" s="76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13.8" x14ac:dyDescent="0.3">
      <c r="A23" s="62"/>
      <c r="B23" s="79"/>
      <c r="C23" s="80"/>
      <c r="D23" s="80"/>
      <c r="E23" s="79"/>
      <c r="F23" s="79"/>
      <c r="G23" s="65"/>
      <c r="H23" s="81"/>
      <c r="I23" s="82"/>
      <c r="J23" s="83"/>
      <c r="K23" s="83"/>
      <c r="L23" s="84"/>
      <c r="M23" s="62"/>
      <c r="N23" s="8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3.8" x14ac:dyDescent="0.3">
      <c r="A24" s="86"/>
      <c r="B24" s="87"/>
      <c r="C24" s="87"/>
      <c r="D24" s="87"/>
      <c r="E24" s="87"/>
      <c r="F24" s="87"/>
      <c r="G24" s="88"/>
      <c r="H24" s="89" t="s">
        <v>53</v>
      </c>
      <c r="I24" s="90"/>
      <c r="J24" s="91"/>
      <c r="K24" s="91"/>
      <c r="L24" s="92">
        <f>SUM(L6:L23)</f>
        <v>270500</v>
      </c>
      <c r="M24" s="86"/>
      <c r="N24" s="88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3.8" x14ac:dyDescent="0.3">
      <c r="A25" s="35"/>
      <c r="B25" s="35"/>
      <c r="C25" s="35"/>
      <c r="D25" s="35"/>
      <c r="E25" s="35"/>
      <c r="F25" s="35"/>
      <c r="G25" s="35"/>
      <c r="H25" s="93"/>
      <c r="I25" s="94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3.8" x14ac:dyDescent="0.3">
      <c r="A26" s="35"/>
      <c r="B26" s="35"/>
      <c r="C26" s="35"/>
      <c r="D26" s="35"/>
      <c r="E26" s="35"/>
      <c r="F26" s="35"/>
      <c r="G26" s="35"/>
      <c r="H26" s="93"/>
      <c r="I26" s="9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3.8" x14ac:dyDescent="0.3">
      <c r="A27" s="35"/>
      <c r="B27" s="35"/>
      <c r="C27" s="35"/>
      <c r="D27" s="35"/>
      <c r="E27" s="35"/>
      <c r="F27" s="35"/>
      <c r="G27" s="35"/>
      <c r="H27" s="93"/>
      <c r="I27" s="9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3.8" x14ac:dyDescent="0.3">
      <c r="A28" s="35"/>
      <c r="B28" s="35"/>
      <c r="C28" s="35"/>
      <c r="D28" s="35"/>
      <c r="E28" s="35"/>
      <c r="F28" s="35"/>
      <c r="G28" s="35"/>
      <c r="H28" s="94"/>
      <c r="I28" s="9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3.8" x14ac:dyDescent="0.3">
      <c r="A29" s="35"/>
      <c r="B29" s="35"/>
      <c r="C29" s="35"/>
      <c r="D29" s="35"/>
      <c r="E29" s="35"/>
      <c r="F29" s="35"/>
      <c r="G29" s="35"/>
      <c r="H29" s="94"/>
      <c r="I29" s="9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3.8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3.8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13.8" x14ac:dyDescent="0.3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3.8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3.8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3.8" x14ac:dyDescent="0.3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3.8" x14ac:dyDescent="0.3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3.8" x14ac:dyDescent="0.3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3.8" x14ac:dyDescent="0.3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3.8" x14ac:dyDescent="0.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3.8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3.8" x14ac:dyDescent="0.3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spans="1:24" ht="13.8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spans="1:24" ht="13.8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spans="1:24" ht="13.8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4" ht="13.8" x14ac:dyDescent="0.3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4" ht="13.8" x14ac:dyDescent="0.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  <row r="47" spans="1:24" ht="13.8" x14ac:dyDescent="0.3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</row>
    <row r="48" spans="1:24" ht="13.8" x14ac:dyDescent="0.3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24" ht="13.8" x14ac:dyDescent="0.3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</row>
    <row r="50" spans="1:24" ht="13.8" x14ac:dyDescent="0.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</row>
    <row r="51" spans="1:24" ht="13.8" x14ac:dyDescent="0.3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24" ht="13.8" x14ac:dyDescent="0.3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 ht="13.8" x14ac:dyDescent="0.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 ht="13.8" x14ac:dyDescent="0.3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 ht="13.8" x14ac:dyDescent="0.3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</row>
    <row r="56" spans="1:24" ht="13.8" x14ac:dyDescent="0.3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4" ht="13.8" x14ac:dyDescent="0.3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58" spans="1:24" ht="13.8" x14ac:dyDescent="0.3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spans="1:24" ht="13.8" x14ac:dyDescent="0.3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spans="1:24" ht="13.8" x14ac:dyDescent="0.3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 spans="1:24" ht="13.8" x14ac:dyDescent="0.3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spans="1:24" ht="13.8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</row>
    <row r="63" spans="1:24" ht="13.8" x14ac:dyDescent="0.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</row>
    <row r="64" spans="1:24" ht="13.8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24" ht="13.8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</row>
    <row r="66" spans="1:24" ht="13.8" x14ac:dyDescent="0.3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</row>
    <row r="67" spans="1:24" ht="13.8" x14ac:dyDescent="0.3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</row>
    <row r="68" spans="1:24" ht="13.8" x14ac:dyDescent="0.3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</row>
    <row r="69" spans="1:24" ht="13.8" x14ac:dyDescent="0.3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spans="1:24" ht="13.8" x14ac:dyDescent="0.3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</row>
    <row r="71" spans="1:24" ht="13.8" x14ac:dyDescent="0.3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</row>
    <row r="72" spans="1:24" ht="13.8" x14ac:dyDescent="0.3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</row>
    <row r="73" spans="1:24" ht="13.8" x14ac:dyDescent="0.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</row>
    <row r="74" spans="1:24" ht="13.8" x14ac:dyDescent="0.3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</row>
    <row r="75" spans="1:24" ht="13.8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</row>
    <row r="76" spans="1:24" ht="13.8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</row>
    <row r="77" spans="1:24" ht="13.8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spans="1:24" ht="13.8" x14ac:dyDescent="0.3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</row>
    <row r="79" spans="1:24" ht="13.8" x14ac:dyDescent="0.3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ht="13.8" x14ac:dyDescent="0.3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</row>
    <row r="81" spans="1:24" ht="13.8" x14ac:dyDescent="0.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</row>
    <row r="82" spans="1:24" ht="13.8" x14ac:dyDescent="0.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</row>
    <row r="83" spans="1:24" ht="13.8" x14ac:dyDescent="0.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</row>
    <row r="84" spans="1:24" ht="13.8" x14ac:dyDescent="0.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</row>
    <row r="85" spans="1:24" ht="13.8" x14ac:dyDescent="0.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</row>
    <row r="86" spans="1:24" ht="13.8" x14ac:dyDescent="0.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</row>
    <row r="87" spans="1:24" ht="13.8" x14ac:dyDescent="0.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</row>
    <row r="88" spans="1:24" ht="13.8" x14ac:dyDescent="0.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</row>
    <row r="89" spans="1:24" ht="13.8" x14ac:dyDescent="0.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</row>
    <row r="90" spans="1:24" ht="13.8" x14ac:dyDescent="0.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</row>
    <row r="91" spans="1:24" ht="13.8" x14ac:dyDescent="0.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</row>
    <row r="92" spans="1:24" ht="13.8" x14ac:dyDescent="0.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</row>
    <row r="93" spans="1:24" ht="13.8" x14ac:dyDescent="0.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</row>
    <row r="94" spans="1:24" ht="13.8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</row>
    <row r="95" spans="1:24" ht="13.8" x14ac:dyDescent="0.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</row>
    <row r="96" spans="1:24" ht="13.8" x14ac:dyDescent="0.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</row>
    <row r="97" spans="1:24" ht="13.8" x14ac:dyDescent="0.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</row>
    <row r="98" spans="1:24" ht="13.8" x14ac:dyDescent="0.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</row>
    <row r="99" spans="1:24" ht="13.8" x14ac:dyDescent="0.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</row>
    <row r="100" spans="1:24" ht="13.8" x14ac:dyDescent="0.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</row>
    <row r="101" spans="1:24" ht="13.8" x14ac:dyDescent="0.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</row>
    <row r="102" spans="1:24" ht="13.8" x14ac:dyDescent="0.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</row>
    <row r="103" spans="1:24" ht="13.8" x14ac:dyDescent="0.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</row>
    <row r="104" spans="1:24" ht="13.8" x14ac:dyDescent="0.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</row>
    <row r="105" spans="1:24" ht="13.8" x14ac:dyDescent="0.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</row>
    <row r="106" spans="1:24" ht="13.8" x14ac:dyDescent="0.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</row>
    <row r="107" spans="1:24" ht="13.8" x14ac:dyDescent="0.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</row>
    <row r="108" spans="1:24" ht="13.8" x14ac:dyDescent="0.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</row>
    <row r="109" spans="1:24" ht="13.8" x14ac:dyDescent="0.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</row>
    <row r="110" spans="1:24" ht="13.8" x14ac:dyDescent="0.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</row>
    <row r="111" spans="1:24" ht="13.8" x14ac:dyDescent="0.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</row>
    <row r="112" spans="1:24" ht="13.8" x14ac:dyDescent="0.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</row>
    <row r="113" spans="1:24" ht="13.8" x14ac:dyDescent="0.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</row>
    <row r="114" spans="1:24" ht="13.8" x14ac:dyDescent="0.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</row>
    <row r="115" spans="1:24" ht="13.8" x14ac:dyDescent="0.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</row>
    <row r="116" spans="1:24" ht="13.8" x14ac:dyDescent="0.3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</row>
    <row r="117" spans="1:24" ht="13.8" x14ac:dyDescent="0.3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</row>
    <row r="118" spans="1:24" ht="13.8" x14ac:dyDescent="0.3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</row>
    <row r="119" spans="1:24" ht="13.8" x14ac:dyDescent="0.3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</row>
    <row r="120" spans="1:24" ht="13.8" x14ac:dyDescent="0.3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</row>
    <row r="121" spans="1:24" ht="13.8" x14ac:dyDescent="0.3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</row>
    <row r="122" spans="1:24" ht="13.8" x14ac:dyDescent="0.3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</row>
    <row r="123" spans="1:24" ht="13.8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</row>
    <row r="124" spans="1:24" ht="13.8" x14ac:dyDescent="0.3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</row>
    <row r="125" spans="1:24" ht="13.8" x14ac:dyDescent="0.3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</row>
    <row r="126" spans="1:24" ht="13.8" x14ac:dyDescent="0.3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</row>
    <row r="127" spans="1:24" ht="13.8" x14ac:dyDescent="0.3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</row>
    <row r="128" spans="1:24" ht="13.8" x14ac:dyDescent="0.3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</row>
    <row r="129" spans="1:24" ht="13.8" x14ac:dyDescent="0.3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</row>
    <row r="130" spans="1:24" ht="13.8" x14ac:dyDescent="0.3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</row>
    <row r="131" spans="1:24" ht="13.8" x14ac:dyDescent="0.3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</row>
    <row r="132" spans="1:24" ht="13.8" x14ac:dyDescent="0.3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</row>
    <row r="133" spans="1:24" ht="13.8" x14ac:dyDescent="0.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</row>
    <row r="134" spans="1:24" ht="13.8" x14ac:dyDescent="0.3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</row>
    <row r="135" spans="1:24" ht="13.8" x14ac:dyDescent="0.3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</row>
    <row r="136" spans="1:24" ht="13.8" x14ac:dyDescent="0.3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</row>
    <row r="137" spans="1:24" ht="13.8" x14ac:dyDescent="0.3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</row>
    <row r="138" spans="1:24" ht="13.8" x14ac:dyDescent="0.3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</row>
    <row r="139" spans="1:24" ht="13.8" x14ac:dyDescent="0.3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</row>
    <row r="140" spans="1:24" ht="13.8" x14ac:dyDescent="0.3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</row>
    <row r="141" spans="1:24" ht="13.8" x14ac:dyDescent="0.3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</row>
    <row r="142" spans="1:24" ht="13.8" x14ac:dyDescent="0.3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</row>
    <row r="143" spans="1:24" ht="13.8" x14ac:dyDescent="0.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</row>
    <row r="144" spans="1:24" ht="13.8" x14ac:dyDescent="0.3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</row>
    <row r="145" spans="1:24" ht="13.8" x14ac:dyDescent="0.3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</row>
    <row r="146" spans="1:24" ht="13.8" x14ac:dyDescent="0.3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</row>
    <row r="147" spans="1:24" ht="13.8" x14ac:dyDescent="0.3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</row>
    <row r="148" spans="1:24" ht="13.8" x14ac:dyDescent="0.3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</row>
    <row r="149" spans="1:24" ht="13.8" x14ac:dyDescent="0.3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</row>
    <row r="150" spans="1:24" ht="13.8" x14ac:dyDescent="0.3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</row>
    <row r="151" spans="1:24" ht="13.8" x14ac:dyDescent="0.3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</row>
    <row r="152" spans="1:24" ht="13.8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</row>
    <row r="153" spans="1:24" ht="13.8" x14ac:dyDescent="0.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</row>
    <row r="154" spans="1:24" ht="13.8" x14ac:dyDescent="0.3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</row>
    <row r="155" spans="1:24" ht="13.8" x14ac:dyDescent="0.3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</row>
    <row r="156" spans="1:24" ht="13.8" x14ac:dyDescent="0.3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</row>
    <row r="157" spans="1:24" ht="13.8" x14ac:dyDescent="0.3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</row>
    <row r="158" spans="1:24" ht="13.8" x14ac:dyDescent="0.3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</row>
    <row r="159" spans="1:24" ht="13.8" x14ac:dyDescent="0.3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</row>
    <row r="160" spans="1:24" ht="13.8" x14ac:dyDescent="0.3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</row>
    <row r="161" spans="1:24" ht="13.8" x14ac:dyDescent="0.3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</row>
    <row r="162" spans="1:24" ht="13.8" x14ac:dyDescent="0.3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</row>
    <row r="163" spans="1:24" ht="13.8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</row>
    <row r="164" spans="1:24" ht="13.8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</row>
    <row r="165" spans="1:24" ht="13.8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</row>
    <row r="166" spans="1:24" ht="13.8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</row>
    <row r="167" spans="1:24" ht="13.8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</row>
    <row r="168" spans="1:24" ht="13.8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</row>
    <row r="169" spans="1:24" ht="13.8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</row>
    <row r="170" spans="1:24" ht="13.8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</row>
    <row r="171" spans="1:24" ht="13.8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</row>
    <row r="172" spans="1:24" ht="13.8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</row>
    <row r="173" spans="1:24" ht="13.8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</row>
    <row r="174" spans="1:24" ht="13.8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</row>
    <row r="175" spans="1:24" ht="13.8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</row>
    <row r="176" spans="1:24" ht="13.8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</row>
    <row r="177" spans="1:24" ht="13.8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</row>
    <row r="178" spans="1:24" ht="13.8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</row>
    <row r="179" spans="1:24" ht="13.8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</row>
    <row r="180" spans="1:24" ht="13.8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</row>
    <row r="181" spans="1:24" ht="13.8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</row>
    <row r="182" spans="1:24" ht="13.8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</row>
    <row r="183" spans="1:24" ht="13.8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</row>
    <row r="184" spans="1:24" ht="13.8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</row>
    <row r="185" spans="1:24" ht="13.8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</row>
    <row r="186" spans="1:24" ht="13.8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</row>
    <row r="187" spans="1:24" ht="13.8" x14ac:dyDescent="0.3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</row>
    <row r="188" spans="1:24" ht="13.8" x14ac:dyDescent="0.3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</row>
    <row r="189" spans="1:24" ht="13.8" x14ac:dyDescent="0.3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</row>
    <row r="190" spans="1:24" ht="13.8" x14ac:dyDescent="0.3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</row>
    <row r="191" spans="1:24" ht="13.8" x14ac:dyDescent="0.3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</row>
    <row r="192" spans="1:24" ht="13.8" x14ac:dyDescent="0.3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</row>
    <row r="193" spans="1:24" ht="13.8" x14ac:dyDescent="0.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</row>
    <row r="194" spans="1:24" ht="13.8" x14ac:dyDescent="0.3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</row>
    <row r="195" spans="1:24" ht="13.8" x14ac:dyDescent="0.3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</row>
    <row r="196" spans="1:24" ht="13.8" x14ac:dyDescent="0.3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</row>
    <row r="197" spans="1:24" ht="13.8" x14ac:dyDescent="0.3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</row>
    <row r="198" spans="1:24" ht="13.8" x14ac:dyDescent="0.3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</row>
    <row r="199" spans="1:24" ht="13.8" x14ac:dyDescent="0.3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</row>
    <row r="200" spans="1:24" ht="13.8" x14ac:dyDescent="0.3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</row>
    <row r="201" spans="1:24" ht="13.8" x14ac:dyDescent="0.3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</row>
    <row r="202" spans="1:24" ht="13.8" x14ac:dyDescent="0.3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</row>
    <row r="203" spans="1:24" ht="13.8" x14ac:dyDescent="0.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</row>
    <row r="204" spans="1:24" ht="13.8" x14ac:dyDescent="0.3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</row>
    <row r="205" spans="1:24" ht="13.8" x14ac:dyDescent="0.3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</row>
    <row r="206" spans="1:24" ht="13.8" x14ac:dyDescent="0.3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</row>
    <row r="207" spans="1:24" ht="13.8" x14ac:dyDescent="0.3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</row>
    <row r="208" spans="1:24" ht="13.8" x14ac:dyDescent="0.3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</row>
    <row r="209" spans="1:24" ht="13.8" x14ac:dyDescent="0.3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</row>
    <row r="210" spans="1:24" ht="13.8" x14ac:dyDescent="0.3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</row>
    <row r="211" spans="1:24" ht="13.8" x14ac:dyDescent="0.3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</row>
    <row r="212" spans="1:24" ht="13.8" x14ac:dyDescent="0.3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</row>
    <row r="213" spans="1:24" ht="13.8" x14ac:dyDescent="0.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</row>
    <row r="214" spans="1:24" ht="13.8" x14ac:dyDescent="0.3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</row>
    <row r="215" spans="1:24" ht="13.8" x14ac:dyDescent="0.3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</row>
    <row r="216" spans="1:24" ht="13.8" x14ac:dyDescent="0.3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</row>
    <row r="217" spans="1:24" ht="13.8" x14ac:dyDescent="0.3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</row>
    <row r="218" spans="1:24" ht="13.8" x14ac:dyDescent="0.3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</row>
    <row r="219" spans="1:24" ht="13.8" x14ac:dyDescent="0.3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</row>
    <row r="220" spans="1:24" ht="13.8" x14ac:dyDescent="0.3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</row>
    <row r="221" spans="1:24" ht="13.8" x14ac:dyDescent="0.3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</row>
    <row r="222" spans="1:24" ht="13.8" x14ac:dyDescent="0.3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</row>
    <row r="223" spans="1:24" ht="13.8" x14ac:dyDescent="0.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</row>
    <row r="224" spans="1:24" ht="13.8" x14ac:dyDescent="0.3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</row>
    <row r="225" spans="1:24" ht="13.8" x14ac:dyDescent="0.3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</row>
    <row r="226" spans="1:24" ht="13.8" x14ac:dyDescent="0.3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</row>
    <row r="227" spans="1:24" ht="13.8" x14ac:dyDescent="0.3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</row>
    <row r="228" spans="1:24" ht="13.8" x14ac:dyDescent="0.3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</row>
    <row r="229" spans="1:24" ht="13.8" x14ac:dyDescent="0.3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</row>
    <row r="230" spans="1:24" ht="13.8" x14ac:dyDescent="0.3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</row>
    <row r="231" spans="1:24" ht="13.8" x14ac:dyDescent="0.3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</row>
    <row r="232" spans="1:24" ht="13.8" x14ac:dyDescent="0.3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</row>
    <row r="233" spans="1:24" ht="13.8" x14ac:dyDescent="0.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</row>
    <row r="234" spans="1:24" ht="13.8" x14ac:dyDescent="0.3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</row>
    <row r="235" spans="1:24" ht="13.8" x14ac:dyDescent="0.3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</row>
    <row r="236" spans="1:24" ht="13.8" x14ac:dyDescent="0.3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</row>
    <row r="237" spans="1:24" ht="13.8" x14ac:dyDescent="0.3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</row>
    <row r="238" spans="1:24" ht="13.8" x14ac:dyDescent="0.3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</row>
    <row r="239" spans="1:24" ht="13.8" x14ac:dyDescent="0.3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</row>
    <row r="240" spans="1:24" ht="13.8" x14ac:dyDescent="0.3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</row>
    <row r="241" spans="1:24" ht="13.8" x14ac:dyDescent="0.3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</row>
    <row r="242" spans="1:24" ht="13.8" x14ac:dyDescent="0.3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</row>
    <row r="243" spans="1:24" ht="13.8" x14ac:dyDescent="0.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</row>
    <row r="244" spans="1:24" ht="13.8" x14ac:dyDescent="0.3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</row>
    <row r="245" spans="1:24" ht="13.8" x14ac:dyDescent="0.3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</row>
    <row r="246" spans="1:24" ht="13.8" x14ac:dyDescent="0.3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</row>
    <row r="247" spans="1:24" ht="13.8" x14ac:dyDescent="0.3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</row>
    <row r="248" spans="1:24" ht="13.8" x14ac:dyDescent="0.3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</row>
    <row r="249" spans="1:24" ht="13.8" x14ac:dyDescent="0.3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</row>
    <row r="250" spans="1:24" ht="13.8" x14ac:dyDescent="0.3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</row>
    <row r="251" spans="1:24" ht="13.8" x14ac:dyDescent="0.3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</row>
    <row r="252" spans="1:24" ht="13.8" x14ac:dyDescent="0.3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</row>
    <row r="253" spans="1:24" ht="13.8" x14ac:dyDescent="0.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</row>
    <row r="254" spans="1:24" ht="13.8" x14ac:dyDescent="0.3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</row>
    <row r="255" spans="1:24" ht="13.8" x14ac:dyDescent="0.3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</row>
    <row r="256" spans="1:24" ht="13.8" x14ac:dyDescent="0.3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</row>
    <row r="257" spans="1:24" ht="13.8" x14ac:dyDescent="0.3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</row>
    <row r="258" spans="1:24" ht="13.8" x14ac:dyDescent="0.3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</row>
    <row r="259" spans="1:24" ht="13.8" x14ac:dyDescent="0.3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</row>
    <row r="260" spans="1:24" ht="13.8" x14ac:dyDescent="0.3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</row>
    <row r="261" spans="1:24" ht="13.8" x14ac:dyDescent="0.3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</row>
    <row r="262" spans="1:24" ht="13.8" x14ac:dyDescent="0.3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</row>
    <row r="263" spans="1:24" ht="13.8" x14ac:dyDescent="0.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</row>
    <row r="264" spans="1:24" ht="13.8" x14ac:dyDescent="0.3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</row>
    <row r="265" spans="1:24" ht="13.8" x14ac:dyDescent="0.3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</row>
    <row r="266" spans="1:24" ht="13.8" x14ac:dyDescent="0.3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</row>
    <row r="267" spans="1:24" ht="13.8" x14ac:dyDescent="0.3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</row>
    <row r="268" spans="1:24" ht="13.8" x14ac:dyDescent="0.3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</row>
    <row r="269" spans="1:24" ht="13.8" x14ac:dyDescent="0.3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</row>
    <row r="270" spans="1:24" ht="13.8" x14ac:dyDescent="0.3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</row>
    <row r="271" spans="1:24" ht="13.8" x14ac:dyDescent="0.3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</row>
    <row r="272" spans="1:24" ht="13.8" x14ac:dyDescent="0.3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</row>
    <row r="273" spans="1:24" ht="13.8" x14ac:dyDescent="0.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</row>
    <row r="274" spans="1:24" ht="13.8" x14ac:dyDescent="0.3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</row>
    <row r="275" spans="1:24" ht="13.8" x14ac:dyDescent="0.3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</row>
    <row r="276" spans="1:24" ht="13.8" x14ac:dyDescent="0.3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</row>
    <row r="277" spans="1:24" ht="13.8" x14ac:dyDescent="0.3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</row>
    <row r="278" spans="1:24" ht="13.8" x14ac:dyDescent="0.3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</row>
    <row r="279" spans="1:24" ht="13.8" x14ac:dyDescent="0.3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</row>
    <row r="280" spans="1:24" ht="13.8" x14ac:dyDescent="0.3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</row>
    <row r="281" spans="1:24" ht="13.8" x14ac:dyDescent="0.3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</row>
    <row r="282" spans="1:24" ht="13.8" x14ac:dyDescent="0.3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</row>
    <row r="283" spans="1:24" ht="13.8" x14ac:dyDescent="0.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</row>
    <row r="284" spans="1:24" ht="13.8" x14ac:dyDescent="0.3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</row>
    <row r="285" spans="1:24" ht="13.8" x14ac:dyDescent="0.3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</row>
    <row r="286" spans="1:24" ht="13.8" x14ac:dyDescent="0.3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</row>
    <row r="287" spans="1:24" ht="13.8" x14ac:dyDescent="0.3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</row>
    <row r="288" spans="1:24" ht="13.8" x14ac:dyDescent="0.3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</row>
    <row r="289" spans="1:24" ht="13.8" x14ac:dyDescent="0.3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</row>
    <row r="290" spans="1:24" ht="13.8" x14ac:dyDescent="0.3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</row>
    <row r="291" spans="1:24" ht="13.8" x14ac:dyDescent="0.3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</row>
    <row r="292" spans="1:24" ht="13.8" x14ac:dyDescent="0.3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</row>
    <row r="293" spans="1:24" ht="13.8" x14ac:dyDescent="0.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</row>
    <row r="294" spans="1:24" ht="13.8" x14ac:dyDescent="0.3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</row>
    <row r="295" spans="1:24" ht="13.8" x14ac:dyDescent="0.3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</row>
    <row r="296" spans="1:24" ht="13.8" x14ac:dyDescent="0.3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</row>
    <row r="297" spans="1:24" ht="13.8" x14ac:dyDescent="0.3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</row>
    <row r="298" spans="1:24" ht="13.8" x14ac:dyDescent="0.3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</row>
    <row r="299" spans="1:24" ht="13.8" x14ac:dyDescent="0.3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</row>
    <row r="300" spans="1:24" ht="13.8" x14ac:dyDescent="0.3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</row>
    <row r="301" spans="1:24" ht="13.8" x14ac:dyDescent="0.3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</row>
    <row r="302" spans="1:24" ht="13.8" x14ac:dyDescent="0.3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</row>
    <row r="303" spans="1:24" ht="13.8" x14ac:dyDescent="0.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</row>
    <row r="304" spans="1:24" ht="13.8" x14ac:dyDescent="0.3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</row>
    <row r="305" spans="1:24" ht="13.8" x14ac:dyDescent="0.3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</row>
    <row r="306" spans="1:24" ht="13.8" x14ac:dyDescent="0.3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</row>
    <row r="307" spans="1:24" ht="13.8" x14ac:dyDescent="0.3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</row>
    <row r="308" spans="1:24" ht="13.8" x14ac:dyDescent="0.3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</row>
    <row r="309" spans="1:24" ht="13.8" x14ac:dyDescent="0.3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</row>
    <row r="310" spans="1:24" ht="13.8" x14ac:dyDescent="0.3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</row>
    <row r="311" spans="1:24" ht="13.8" x14ac:dyDescent="0.3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</row>
    <row r="312" spans="1:24" ht="13.8" x14ac:dyDescent="0.3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</row>
    <row r="313" spans="1:24" ht="13.8" x14ac:dyDescent="0.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</row>
    <row r="314" spans="1:24" ht="13.8" x14ac:dyDescent="0.3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</row>
    <row r="315" spans="1:24" ht="13.8" x14ac:dyDescent="0.3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</row>
    <row r="316" spans="1:24" ht="13.8" x14ac:dyDescent="0.3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</row>
    <row r="317" spans="1:24" ht="13.8" x14ac:dyDescent="0.3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</row>
    <row r="318" spans="1:24" ht="13.8" x14ac:dyDescent="0.3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</row>
    <row r="319" spans="1:24" ht="13.8" x14ac:dyDescent="0.3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</row>
    <row r="320" spans="1:24" ht="13.8" x14ac:dyDescent="0.3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</row>
    <row r="321" spans="1:24" ht="13.8" x14ac:dyDescent="0.3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</row>
    <row r="322" spans="1:24" ht="13.8" x14ac:dyDescent="0.3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</row>
    <row r="323" spans="1:24" ht="13.8" x14ac:dyDescent="0.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</row>
    <row r="324" spans="1:24" ht="13.8" x14ac:dyDescent="0.3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</row>
    <row r="325" spans="1:24" ht="13.8" x14ac:dyDescent="0.3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</row>
    <row r="326" spans="1:24" ht="13.8" x14ac:dyDescent="0.3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</row>
    <row r="327" spans="1:24" ht="13.8" x14ac:dyDescent="0.3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</row>
    <row r="328" spans="1:24" ht="13.8" x14ac:dyDescent="0.3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</row>
    <row r="329" spans="1:24" ht="13.8" x14ac:dyDescent="0.3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</row>
    <row r="330" spans="1:24" ht="13.8" x14ac:dyDescent="0.3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</row>
    <row r="331" spans="1:24" ht="13.8" x14ac:dyDescent="0.3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</row>
    <row r="332" spans="1:24" ht="13.8" x14ac:dyDescent="0.3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</row>
    <row r="333" spans="1:24" ht="13.8" x14ac:dyDescent="0.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</row>
    <row r="334" spans="1:24" ht="13.8" x14ac:dyDescent="0.3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</row>
    <row r="335" spans="1:24" ht="13.8" x14ac:dyDescent="0.3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</row>
    <row r="336" spans="1:24" ht="13.8" x14ac:dyDescent="0.3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</row>
    <row r="337" spans="1:24" ht="13.8" x14ac:dyDescent="0.3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</row>
    <row r="338" spans="1:24" ht="13.8" x14ac:dyDescent="0.3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</row>
    <row r="339" spans="1:24" ht="13.8" x14ac:dyDescent="0.3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</row>
    <row r="340" spans="1:24" ht="13.8" x14ac:dyDescent="0.3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</row>
    <row r="341" spans="1:24" ht="13.8" x14ac:dyDescent="0.3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</row>
    <row r="342" spans="1:24" ht="13.8" x14ac:dyDescent="0.3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</row>
    <row r="343" spans="1:24" ht="13.8" x14ac:dyDescent="0.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</row>
    <row r="344" spans="1:24" ht="13.8" x14ac:dyDescent="0.3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</row>
    <row r="345" spans="1:24" ht="13.8" x14ac:dyDescent="0.3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</row>
    <row r="346" spans="1:24" ht="13.8" x14ac:dyDescent="0.3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</row>
    <row r="347" spans="1:24" ht="13.8" x14ac:dyDescent="0.3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</row>
    <row r="348" spans="1:24" ht="13.8" x14ac:dyDescent="0.3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</row>
    <row r="349" spans="1:24" ht="13.8" x14ac:dyDescent="0.3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</row>
    <row r="350" spans="1:24" ht="13.8" x14ac:dyDescent="0.3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</row>
    <row r="351" spans="1:24" ht="13.8" x14ac:dyDescent="0.3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</row>
    <row r="352" spans="1:24" ht="13.8" x14ac:dyDescent="0.3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</row>
    <row r="353" spans="1:24" ht="13.8" x14ac:dyDescent="0.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</row>
    <row r="354" spans="1:24" ht="13.8" x14ac:dyDescent="0.3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</row>
    <row r="355" spans="1:24" ht="13.8" x14ac:dyDescent="0.3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</row>
    <row r="356" spans="1:24" ht="13.8" x14ac:dyDescent="0.3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</row>
    <row r="357" spans="1:24" ht="13.8" x14ac:dyDescent="0.3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</row>
    <row r="358" spans="1:24" ht="13.8" x14ac:dyDescent="0.3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</row>
    <row r="359" spans="1:24" ht="13.8" x14ac:dyDescent="0.3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</row>
    <row r="360" spans="1:24" ht="13.8" x14ac:dyDescent="0.3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</row>
    <row r="361" spans="1:24" ht="13.8" x14ac:dyDescent="0.3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</row>
    <row r="362" spans="1:24" ht="13.8" x14ac:dyDescent="0.3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</row>
    <row r="363" spans="1:24" ht="13.8" x14ac:dyDescent="0.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</row>
    <row r="364" spans="1:24" ht="13.8" x14ac:dyDescent="0.3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</row>
    <row r="365" spans="1:24" ht="13.8" x14ac:dyDescent="0.3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</row>
    <row r="366" spans="1:24" ht="13.8" x14ac:dyDescent="0.3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</row>
    <row r="367" spans="1:24" ht="13.8" x14ac:dyDescent="0.3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</row>
    <row r="368" spans="1:24" ht="13.8" x14ac:dyDescent="0.3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</row>
    <row r="369" spans="1:24" ht="13.8" x14ac:dyDescent="0.3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</row>
    <row r="370" spans="1:24" ht="13.8" x14ac:dyDescent="0.3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</row>
    <row r="371" spans="1:24" ht="13.8" x14ac:dyDescent="0.3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</row>
    <row r="372" spans="1:24" ht="13.8" x14ac:dyDescent="0.3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</row>
    <row r="373" spans="1:24" ht="13.8" x14ac:dyDescent="0.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</row>
    <row r="374" spans="1:24" ht="13.8" x14ac:dyDescent="0.3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</row>
    <row r="375" spans="1:24" ht="13.8" x14ac:dyDescent="0.3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</row>
    <row r="376" spans="1:24" ht="13.8" x14ac:dyDescent="0.3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</row>
    <row r="377" spans="1:24" ht="13.8" x14ac:dyDescent="0.3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</row>
    <row r="378" spans="1:24" ht="13.8" x14ac:dyDescent="0.3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</row>
    <row r="379" spans="1:24" ht="13.8" x14ac:dyDescent="0.3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</row>
    <row r="380" spans="1:24" ht="13.8" x14ac:dyDescent="0.3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</row>
    <row r="381" spans="1:24" ht="13.8" x14ac:dyDescent="0.3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</row>
    <row r="382" spans="1:24" ht="13.8" x14ac:dyDescent="0.3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</row>
    <row r="383" spans="1:24" ht="13.8" x14ac:dyDescent="0.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</row>
    <row r="384" spans="1:24" ht="13.8" x14ac:dyDescent="0.3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</row>
    <row r="385" spans="1:24" ht="13.8" x14ac:dyDescent="0.3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</row>
    <row r="386" spans="1:24" ht="13.8" x14ac:dyDescent="0.3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</row>
    <row r="387" spans="1:24" ht="13.8" x14ac:dyDescent="0.3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</row>
    <row r="388" spans="1:24" ht="13.8" x14ac:dyDescent="0.3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</row>
    <row r="389" spans="1:24" ht="13.8" x14ac:dyDescent="0.3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</row>
    <row r="390" spans="1:24" ht="13.8" x14ac:dyDescent="0.3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</row>
    <row r="391" spans="1:24" ht="13.8" x14ac:dyDescent="0.3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</row>
    <row r="392" spans="1:24" ht="13.8" x14ac:dyDescent="0.3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</row>
    <row r="393" spans="1:24" ht="13.8" x14ac:dyDescent="0.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</row>
    <row r="394" spans="1:24" ht="13.8" x14ac:dyDescent="0.3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</row>
    <row r="395" spans="1:24" ht="13.8" x14ac:dyDescent="0.3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</row>
    <row r="396" spans="1:24" ht="13.8" x14ac:dyDescent="0.3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</row>
    <row r="397" spans="1:24" ht="13.8" x14ac:dyDescent="0.3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</row>
    <row r="398" spans="1:24" ht="13.8" x14ac:dyDescent="0.3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</row>
    <row r="399" spans="1:24" ht="13.8" x14ac:dyDescent="0.3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</row>
    <row r="400" spans="1:24" ht="13.8" x14ac:dyDescent="0.3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</row>
    <row r="401" spans="1:24" ht="13.8" x14ac:dyDescent="0.3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</row>
    <row r="402" spans="1:24" ht="13.8" x14ac:dyDescent="0.3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</row>
    <row r="403" spans="1:24" ht="13.8" x14ac:dyDescent="0.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</row>
    <row r="404" spans="1:24" ht="13.8" x14ac:dyDescent="0.3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</row>
    <row r="405" spans="1:24" ht="13.8" x14ac:dyDescent="0.3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</row>
    <row r="406" spans="1:24" ht="13.8" x14ac:dyDescent="0.3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</row>
    <row r="407" spans="1:24" ht="13.8" x14ac:dyDescent="0.3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</row>
    <row r="408" spans="1:24" ht="13.8" x14ac:dyDescent="0.3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</row>
    <row r="409" spans="1:24" ht="13.8" x14ac:dyDescent="0.3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</row>
    <row r="410" spans="1:24" ht="13.8" x14ac:dyDescent="0.3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</row>
    <row r="411" spans="1:24" ht="13.8" x14ac:dyDescent="0.3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</row>
    <row r="412" spans="1:24" ht="13.8" x14ac:dyDescent="0.3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</row>
    <row r="413" spans="1:24" ht="13.8" x14ac:dyDescent="0.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</row>
    <row r="414" spans="1:24" ht="13.8" x14ac:dyDescent="0.3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</row>
    <row r="415" spans="1:24" ht="13.8" x14ac:dyDescent="0.3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</row>
    <row r="416" spans="1:24" ht="13.8" x14ac:dyDescent="0.3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</row>
    <row r="417" spans="1:24" ht="13.8" x14ac:dyDescent="0.3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</row>
    <row r="418" spans="1:24" ht="13.8" x14ac:dyDescent="0.3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</row>
    <row r="419" spans="1:24" ht="13.8" x14ac:dyDescent="0.3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</row>
    <row r="420" spans="1:24" ht="13.8" x14ac:dyDescent="0.3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</row>
    <row r="421" spans="1:24" ht="13.8" x14ac:dyDescent="0.3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</row>
    <row r="422" spans="1:24" ht="13.8" x14ac:dyDescent="0.3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</row>
    <row r="423" spans="1:24" ht="13.8" x14ac:dyDescent="0.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</row>
    <row r="424" spans="1:24" ht="13.8" x14ac:dyDescent="0.3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</row>
    <row r="425" spans="1:24" ht="13.8" x14ac:dyDescent="0.3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</row>
    <row r="426" spans="1:24" ht="13.8" x14ac:dyDescent="0.3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</row>
    <row r="427" spans="1:24" ht="13.8" x14ac:dyDescent="0.3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</row>
    <row r="428" spans="1:24" ht="13.8" x14ac:dyDescent="0.3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</row>
    <row r="429" spans="1:24" ht="13.8" x14ac:dyDescent="0.3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</row>
    <row r="430" spans="1:24" ht="13.8" x14ac:dyDescent="0.3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</row>
    <row r="431" spans="1:24" ht="13.8" x14ac:dyDescent="0.3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</row>
    <row r="432" spans="1:24" ht="13.8" x14ac:dyDescent="0.3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</row>
    <row r="433" spans="1:24" ht="13.8" x14ac:dyDescent="0.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</row>
    <row r="434" spans="1:24" ht="13.8" x14ac:dyDescent="0.3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</row>
    <row r="435" spans="1:24" ht="13.8" x14ac:dyDescent="0.3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</row>
    <row r="436" spans="1:24" ht="13.8" x14ac:dyDescent="0.3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</row>
    <row r="437" spans="1:24" ht="13.8" x14ac:dyDescent="0.3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</row>
    <row r="438" spans="1:24" ht="13.8" x14ac:dyDescent="0.3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</row>
    <row r="439" spans="1:24" ht="13.8" x14ac:dyDescent="0.3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</row>
    <row r="440" spans="1:24" ht="13.8" x14ac:dyDescent="0.3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</row>
    <row r="441" spans="1:24" ht="13.8" x14ac:dyDescent="0.3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</row>
    <row r="442" spans="1:24" ht="13.8" x14ac:dyDescent="0.3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</row>
    <row r="443" spans="1:24" ht="13.8" x14ac:dyDescent="0.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</row>
    <row r="444" spans="1:24" ht="13.8" x14ac:dyDescent="0.3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</row>
    <row r="445" spans="1:24" ht="13.8" x14ac:dyDescent="0.3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</row>
    <row r="446" spans="1:24" ht="13.8" x14ac:dyDescent="0.3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</row>
    <row r="447" spans="1:24" ht="13.8" x14ac:dyDescent="0.3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</row>
    <row r="448" spans="1:24" ht="13.8" x14ac:dyDescent="0.3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</row>
    <row r="449" spans="1:24" ht="13.8" x14ac:dyDescent="0.3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</row>
    <row r="450" spans="1:24" ht="13.8" x14ac:dyDescent="0.3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</row>
    <row r="451" spans="1:24" ht="13.8" x14ac:dyDescent="0.3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</row>
    <row r="452" spans="1:24" ht="13.8" x14ac:dyDescent="0.3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</row>
    <row r="453" spans="1:24" ht="13.8" x14ac:dyDescent="0.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</row>
    <row r="454" spans="1:24" ht="13.8" x14ac:dyDescent="0.3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</row>
    <row r="455" spans="1:24" ht="13.8" x14ac:dyDescent="0.3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</row>
    <row r="456" spans="1:24" ht="13.8" x14ac:dyDescent="0.3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</row>
    <row r="457" spans="1:24" ht="13.8" x14ac:dyDescent="0.3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</row>
    <row r="458" spans="1:24" ht="13.8" x14ac:dyDescent="0.3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</row>
    <row r="459" spans="1:24" ht="13.8" x14ac:dyDescent="0.3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</row>
    <row r="460" spans="1:24" ht="13.8" x14ac:dyDescent="0.3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</row>
    <row r="461" spans="1:24" ht="13.8" x14ac:dyDescent="0.3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</row>
    <row r="462" spans="1:24" ht="13.8" x14ac:dyDescent="0.3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</row>
    <row r="463" spans="1:24" ht="13.8" x14ac:dyDescent="0.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</row>
    <row r="464" spans="1:24" ht="13.8" x14ac:dyDescent="0.3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</row>
    <row r="465" spans="1:24" ht="13.8" x14ac:dyDescent="0.3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</row>
    <row r="466" spans="1:24" ht="13.8" x14ac:dyDescent="0.3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</row>
    <row r="467" spans="1:24" ht="13.8" x14ac:dyDescent="0.3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</row>
    <row r="468" spans="1:24" ht="13.8" x14ac:dyDescent="0.3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</row>
    <row r="469" spans="1:24" ht="13.8" x14ac:dyDescent="0.3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</row>
    <row r="470" spans="1:24" ht="13.8" x14ac:dyDescent="0.3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</row>
    <row r="471" spans="1:24" ht="13.8" x14ac:dyDescent="0.3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</row>
    <row r="472" spans="1:24" ht="13.8" x14ac:dyDescent="0.3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</row>
    <row r="473" spans="1:24" ht="13.8" x14ac:dyDescent="0.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</row>
    <row r="474" spans="1:24" ht="13.8" x14ac:dyDescent="0.3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</row>
    <row r="475" spans="1:24" ht="13.8" x14ac:dyDescent="0.3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</row>
    <row r="476" spans="1:24" ht="13.8" x14ac:dyDescent="0.3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</row>
    <row r="477" spans="1:24" ht="13.8" x14ac:dyDescent="0.3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</row>
    <row r="478" spans="1:24" ht="13.8" x14ac:dyDescent="0.3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</row>
    <row r="479" spans="1:24" ht="13.8" x14ac:dyDescent="0.3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</row>
    <row r="480" spans="1:24" ht="13.8" x14ac:dyDescent="0.3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</row>
    <row r="481" spans="1:24" ht="13.8" x14ac:dyDescent="0.3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</row>
    <row r="482" spans="1:24" ht="13.8" x14ac:dyDescent="0.3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</row>
    <row r="483" spans="1:24" ht="13.8" x14ac:dyDescent="0.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</row>
    <row r="484" spans="1:24" ht="13.8" x14ac:dyDescent="0.3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</row>
    <row r="485" spans="1:24" ht="13.8" x14ac:dyDescent="0.3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</row>
    <row r="486" spans="1:24" ht="13.8" x14ac:dyDescent="0.3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</row>
    <row r="487" spans="1:24" ht="13.8" x14ac:dyDescent="0.3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</row>
    <row r="488" spans="1:24" ht="13.8" x14ac:dyDescent="0.3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</row>
    <row r="489" spans="1:24" ht="13.8" x14ac:dyDescent="0.3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</row>
    <row r="490" spans="1:24" ht="13.8" x14ac:dyDescent="0.3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</row>
    <row r="491" spans="1:24" ht="13.8" x14ac:dyDescent="0.3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</row>
    <row r="492" spans="1:24" ht="13.8" x14ac:dyDescent="0.3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</row>
    <row r="493" spans="1:24" ht="13.8" x14ac:dyDescent="0.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</row>
    <row r="494" spans="1:24" ht="13.8" x14ac:dyDescent="0.3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</row>
    <row r="495" spans="1:24" ht="13.8" x14ac:dyDescent="0.3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</row>
    <row r="496" spans="1:24" ht="13.8" x14ac:dyDescent="0.3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</row>
    <row r="497" spans="1:24" ht="13.8" x14ac:dyDescent="0.3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</row>
    <row r="498" spans="1:24" ht="13.8" x14ac:dyDescent="0.3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</row>
    <row r="499" spans="1:24" ht="13.8" x14ac:dyDescent="0.3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</row>
    <row r="500" spans="1:24" ht="13.8" x14ac:dyDescent="0.3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</row>
    <row r="501" spans="1:24" ht="13.8" x14ac:dyDescent="0.3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</row>
    <row r="502" spans="1:24" ht="13.8" x14ac:dyDescent="0.3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</row>
    <row r="503" spans="1:24" ht="13.8" x14ac:dyDescent="0.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</row>
    <row r="504" spans="1:24" ht="13.8" x14ac:dyDescent="0.3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</row>
    <row r="505" spans="1:24" ht="13.8" x14ac:dyDescent="0.3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</row>
    <row r="506" spans="1:24" ht="13.8" x14ac:dyDescent="0.3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</row>
    <row r="507" spans="1:24" ht="13.8" x14ac:dyDescent="0.3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</row>
    <row r="508" spans="1:24" ht="13.8" x14ac:dyDescent="0.3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</row>
    <row r="509" spans="1:24" ht="13.8" x14ac:dyDescent="0.3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</row>
    <row r="510" spans="1:24" ht="13.8" x14ac:dyDescent="0.3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</row>
    <row r="511" spans="1:24" ht="13.8" x14ac:dyDescent="0.3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</row>
    <row r="512" spans="1:24" ht="13.8" x14ac:dyDescent="0.3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</row>
    <row r="513" spans="1:24" ht="13.8" x14ac:dyDescent="0.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</row>
    <row r="514" spans="1:24" ht="13.8" x14ac:dyDescent="0.3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</row>
    <row r="515" spans="1:24" ht="13.8" x14ac:dyDescent="0.3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</row>
    <row r="516" spans="1:24" ht="13.8" x14ac:dyDescent="0.3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</row>
    <row r="517" spans="1:24" ht="13.8" x14ac:dyDescent="0.3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</row>
    <row r="518" spans="1:24" ht="13.8" x14ac:dyDescent="0.3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</row>
    <row r="519" spans="1:24" ht="13.8" x14ac:dyDescent="0.3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</row>
    <row r="520" spans="1:24" ht="13.8" x14ac:dyDescent="0.3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</row>
    <row r="521" spans="1:24" ht="13.8" x14ac:dyDescent="0.3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</row>
    <row r="522" spans="1:24" ht="13.8" x14ac:dyDescent="0.3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</row>
    <row r="523" spans="1:24" ht="13.8" x14ac:dyDescent="0.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</row>
    <row r="524" spans="1:24" ht="13.8" x14ac:dyDescent="0.3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</row>
    <row r="525" spans="1:24" ht="13.8" x14ac:dyDescent="0.3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</row>
    <row r="526" spans="1:24" ht="13.8" x14ac:dyDescent="0.3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</row>
    <row r="527" spans="1:24" ht="13.8" x14ac:dyDescent="0.3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</row>
    <row r="528" spans="1:24" ht="13.8" x14ac:dyDescent="0.3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</row>
    <row r="529" spans="1:24" ht="13.8" x14ac:dyDescent="0.3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</row>
    <row r="530" spans="1:24" ht="13.8" x14ac:dyDescent="0.3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</row>
    <row r="531" spans="1:24" ht="13.8" x14ac:dyDescent="0.3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</row>
    <row r="532" spans="1:24" ht="13.8" x14ac:dyDescent="0.3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</row>
    <row r="533" spans="1:24" ht="13.8" x14ac:dyDescent="0.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</row>
    <row r="534" spans="1:24" ht="13.8" x14ac:dyDescent="0.3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</row>
    <row r="535" spans="1:24" ht="13.8" x14ac:dyDescent="0.3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</row>
    <row r="536" spans="1:24" ht="13.8" x14ac:dyDescent="0.3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</row>
    <row r="537" spans="1:24" ht="13.8" x14ac:dyDescent="0.3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</row>
    <row r="538" spans="1:24" ht="13.8" x14ac:dyDescent="0.3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</row>
    <row r="539" spans="1:24" ht="13.8" x14ac:dyDescent="0.3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</row>
    <row r="540" spans="1:24" ht="13.8" x14ac:dyDescent="0.3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</row>
    <row r="541" spans="1:24" ht="13.8" x14ac:dyDescent="0.3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</row>
    <row r="542" spans="1:24" ht="13.8" x14ac:dyDescent="0.3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</row>
    <row r="543" spans="1:24" ht="13.8" x14ac:dyDescent="0.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</row>
    <row r="544" spans="1:24" ht="13.8" x14ac:dyDescent="0.3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</row>
    <row r="545" spans="1:24" ht="13.8" x14ac:dyDescent="0.3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</row>
    <row r="546" spans="1:24" ht="13.8" x14ac:dyDescent="0.3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</row>
    <row r="547" spans="1:24" ht="13.8" x14ac:dyDescent="0.3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</row>
    <row r="548" spans="1:24" ht="13.8" x14ac:dyDescent="0.3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</row>
    <row r="549" spans="1:24" ht="13.8" x14ac:dyDescent="0.3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</row>
    <row r="550" spans="1:24" ht="13.8" x14ac:dyDescent="0.3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</row>
    <row r="551" spans="1:24" ht="13.8" x14ac:dyDescent="0.3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</row>
    <row r="552" spans="1:24" ht="13.8" x14ac:dyDescent="0.3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</row>
    <row r="553" spans="1:24" ht="13.8" x14ac:dyDescent="0.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</row>
    <row r="554" spans="1:24" ht="13.8" x14ac:dyDescent="0.3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</row>
    <row r="555" spans="1:24" ht="13.8" x14ac:dyDescent="0.3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</row>
    <row r="556" spans="1:24" ht="13.8" x14ac:dyDescent="0.3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</row>
    <row r="557" spans="1:24" ht="13.8" x14ac:dyDescent="0.3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</row>
    <row r="558" spans="1:24" ht="13.8" x14ac:dyDescent="0.3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</row>
    <row r="559" spans="1:24" ht="13.8" x14ac:dyDescent="0.3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</row>
    <row r="560" spans="1:24" ht="13.8" x14ac:dyDescent="0.3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</row>
    <row r="561" spans="1:24" ht="13.8" x14ac:dyDescent="0.3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</row>
    <row r="562" spans="1:24" ht="13.8" x14ac:dyDescent="0.3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</row>
    <row r="563" spans="1:24" ht="13.8" x14ac:dyDescent="0.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</row>
    <row r="564" spans="1:24" ht="13.8" x14ac:dyDescent="0.3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</row>
    <row r="565" spans="1:24" ht="13.8" x14ac:dyDescent="0.3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</row>
    <row r="566" spans="1:24" ht="13.8" x14ac:dyDescent="0.3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</row>
    <row r="567" spans="1:24" ht="13.8" x14ac:dyDescent="0.3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</row>
    <row r="568" spans="1:24" ht="13.8" x14ac:dyDescent="0.3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</row>
    <row r="569" spans="1:24" ht="13.8" x14ac:dyDescent="0.3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</row>
    <row r="570" spans="1:24" ht="13.8" x14ac:dyDescent="0.3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</row>
    <row r="571" spans="1:24" ht="13.8" x14ac:dyDescent="0.3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</row>
    <row r="572" spans="1:24" ht="13.8" x14ac:dyDescent="0.3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</row>
    <row r="573" spans="1:24" ht="13.8" x14ac:dyDescent="0.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</row>
    <row r="574" spans="1:24" ht="13.8" x14ac:dyDescent="0.3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</row>
    <row r="575" spans="1:24" ht="13.8" x14ac:dyDescent="0.3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</row>
    <row r="576" spans="1:24" ht="13.8" x14ac:dyDescent="0.3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</row>
    <row r="577" spans="1:24" ht="13.8" x14ac:dyDescent="0.3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</row>
    <row r="578" spans="1:24" ht="13.8" x14ac:dyDescent="0.3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</row>
    <row r="579" spans="1:24" ht="13.8" x14ac:dyDescent="0.3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</row>
    <row r="580" spans="1:24" ht="13.8" x14ac:dyDescent="0.3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</row>
    <row r="581" spans="1:24" ht="13.8" x14ac:dyDescent="0.3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</row>
    <row r="582" spans="1:24" ht="13.8" x14ac:dyDescent="0.3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</row>
    <row r="583" spans="1:24" ht="13.8" x14ac:dyDescent="0.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</row>
    <row r="584" spans="1:24" ht="13.8" x14ac:dyDescent="0.3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</row>
    <row r="585" spans="1:24" ht="13.8" x14ac:dyDescent="0.3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</row>
    <row r="586" spans="1:24" ht="13.8" x14ac:dyDescent="0.3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</row>
    <row r="587" spans="1:24" ht="13.8" x14ac:dyDescent="0.3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</row>
    <row r="588" spans="1:24" ht="13.8" x14ac:dyDescent="0.3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</row>
    <row r="589" spans="1:24" ht="13.8" x14ac:dyDescent="0.3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</row>
    <row r="590" spans="1:24" ht="13.8" x14ac:dyDescent="0.3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</row>
    <row r="591" spans="1:24" ht="13.8" x14ac:dyDescent="0.3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</row>
    <row r="592" spans="1:24" ht="13.8" x14ac:dyDescent="0.3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</row>
    <row r="593" spans="1:24" ht="13.8" x14ac:dyDescent="0.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</row>
    <row r="594" spans="1:24" ht="13.8" x14ac:dyDescent="0.3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</row>
    <row r="595" spans="1:24" ht="13.8" x14ac:dyDescent="0.3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</row>
    <row r="596" spans="1:24" ht="13.8" x14ac:dyDescent="0.3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</row>
    <row r="597" spans="1:24" ht="13.8" x14ac:dyDescent="0.3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</row>
    <row r="598" spans="1:24" ht="13.8" x14ac:dyDescent="0.3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</row>
    <row r="599" spans="1:24" ht="13.8" x14ac:dyDescent="0.3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</row>
    <row r="600" spans="1:24" ht="13.8" x14ac:dyDescent="0.3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</row>
    <row r="601" spans="1:24" ht="13.8" x14ac:dyDescent="0.3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</row>
    <row r="602" spans="1:24" ht="13.8" x14ac:dyDescent="0.3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</row>
    <row r="603" spans="1:24" ht="13.8" x14ac:dyDescent="0.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</row>
    <row r="604" spans="1:24" ht="13.8" x14ac:dyDescent="0.3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</row>
    <row r="605" spans="1:24" ht="13.8" x14ac:dyDescent="0.3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</row>
    <row r="606" spans="1:24" ht="13.8" x14ac:dyDescent="0.3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</row>
    <row r="607" spans="1:24" ht="13.8" x14ac:dyDescent="0.3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</row>
    <row r="608" spans="1:24" ht="13.8" x14ac:dyDescent="0.3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</row>
    <row r="609" spans="1:24" ht="13.8" x14ac:dyDescent="0.3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</row>
    <row r="610" spans="1:24" ht="13.8" x14ac:dyDescent="0.3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</row>
    <row r="611" spans="1:24" ht="13.8" x14ac:dyDescent="0.3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</row>
    <row r="612" spans="1:24" ht="13.8" x14ac:dyDescent="0.3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</row>
    <row r="613" spans="1:24" ht="13.8" x14ac:dyDescent="0.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</row>
    <row r="614" spans="1:24" ht="13.8" x14ac:dyDescent="0.3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</row>
    <row r="615" spans="1:24" ht="13.8" x14ac:dyDescent="0.3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</row>
    <row r="616" spans="1:24" ht="13.8" x14ac:dyDescent="0.3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</row>
    <row r="617" spans="1:24" ht="13.8" x14ac:dyDescent="0.3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</row>
    <row r="618" spans="1:24" ht="13.8" x14ac:dyDescent="0.3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</row>
    <row r="619" spans="1:24" ht="13.8" x14ac:dyDescent="0.3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</row>
    <row r="620" spans="1:24" ht="13.8" x14ac:dyDescent="0.3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</row>
    <row r="621" spans="1:24" ht="13.8" x14ac:dyDescent="0.3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</row>
    <row r="622" spans="1:24" ht="13.8" x14ac:dyDescent="0.3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</row>
    <row r="623" spans="1:24" ht="13.8" x14ac:dyDescent="0.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</row>
    <row r="624" spans="1:24" ht="13.8" x14ac:dyDescent="0.3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</row>
    <row r="625" spans="1:24" ht="13.8" x14ac:dyDescent="0.3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</row>
    <row r="626" spans="1:24" ht="13.8" x14ac:dyDescent="0.3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</row>
    <row r="627" spans="1:24" ht="13.8" x14ac:dyDescent="0.3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</row>
    <row r="628" spans="1:24" ht="13.8" x14ac:dyDescent="0.3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</row>
    <row r="629" spans="1:24" ht="13.8" x14ac:dyDescent="0.3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</row>
    <row r="630" spans="1:24" ht="13.8" x14ac:dyDescent="0.3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</row>
    <row r="631" spans="1:24" ht="13.8" x14ac:dyDescent="0.3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</row>
    <row r="632" spans="1:24" ht="13.8" x14ac:dyDescent="0.3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</row>
    <row r="633" spans="1:24" ht="13.8" x14ac:dyDescent="0.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</row>
    <row r="634" spans="1:24" ht="13.8" x14ac:dyDescent="0.3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</row>
    <row r="635" spans="1:24" ht="13.8" x14ac:dyDescent="0.3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</row>
    <row r="636" spans="1:24" ht="13.8" x14ac:dyDescent="0.3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</row>
    <row r="637" spans="1:24" ht="13.8" x14ac:dyDescent="0.3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</row>
    <row r="638" spans="1:24" ht="13.8" x14ac:dyDescent="0.3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</row>
    <row r="639" spans="1:24" ht="13.8" x14ac:dyDescent="0.3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</row>
    <row r="640" spans="1:24" ht="13.8" x14ac:dyDescent="0.3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</row>
    <row r="641" spans="1:24" ht="13.8" x14ac:dyDescent="0.3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</row>
    <row r="642" spans="1:24" ht="13.8" x14ac:dyDescent="0.3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</row>
    <row r="643" spans="1:24" ht="13.8" x14ac:dyDescent="0.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</row>
    <row r="644" spans="1:24" ht="13.8" x14ac:dyDescent="0.3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</row>
    <row r="645" spans="1:24" ht="13.8" x14ac:dyDescent="0.3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</row>
    <row r="646" spans="1:24" ht="13.8" x14ac:dyDescent="0.3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</row>
    <row r="647" spans="1:24" ht="13.8" x14ac:dyDescent="0.3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</row>
    <row r="648" spans="1:24" ht="13.8" x14ac:dyDescent="0.3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</row>
    <row r="649" spans="1:24" ht="13.8" x14ac:dyDescent="0.3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</row>
    <row r="650" spans="1:24" ht="13.8" x14ac:dyDescent="0.3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</row>
    <row r="651" spans="1:24" ht="13.8" x14ac:dyDescent="0.3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</row>
    <row r="652" spans="1:24" ht="13.8" x14ac:dyDescent="0.3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</row>
    <row r="653" spans="1:24" ht="13.8" x14ac:dyDescent="0.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</row>
    <row r="654" spans="1:24" ht="13.8" x14ac:dyDescent="0.3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</row>
    <row r="655" spans="1:24" ht="13.8" x14ac:dyDescent="0.3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</row>
    <row r="656" spans="1:24" ht="13.8" x14ac:dyDescent="0.3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</row>
    <row r="657" spans="1:24" ht="13.8" x14ac:dyDescent="0.3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</row>
    <row r="658" spans="1:24" ht="13.8" x14ac:dyDescent="0.3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</row>
    <row r="659" spans="1:24" ht="13.8" x14ac:dyDescent="0.3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</row>
    <row r="660" spans="1:24" ht="13.8" x14ac:dyDescent="0.3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</row>
    <row r="661" spans="1:24" ht="13.8" x14ac:dyDescent="0.3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</row>
    <row r="662" spans="1:24" ht="13.8" x14ac:dyDescent="0.3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</row>
    <row r="663" spans="1:24" ht="13.8" x14ac:dyDescent="0.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</row>
    <row r="664" spans="1:24" ht="13.8" x14ac:dyDescent="0.3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</row>
    <row r="665" spans="1:24" ht="13.8" x14ac:dyDescent="0.3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</row>
    <row r="666" spans="1:24" ht="13.8" x14ac:dyDescent="0.3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</row>
    <row r="667" spans="1:24" ht="13.8" x14ac:dyDescent="0.3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</row>
    <row r="668" spans="1:24" ht="13.8" x14ac:dyDescent="0.3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</row>
    <row r="669" spans="1:24" ht="13.8" x14ac:dyDescent="0.3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</row>
    <row r="670" spans="1:24" ht="13.8" x14ac:dyDescent="0.3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</row>
    <row r="671" spans="1:24" ht="13.8" x14ac:dyDescent="0.3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</row>
    <row r="672" spans="1:24" ht="13.8" x14ac:dyDescent="0.3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</row>
    <row r="673" spans="1:24" ht="13.8" x14ac:dyDescent="0.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</row>
    <row r="674" spans="1:24" ht="13.8" x14ac:dyDescent="0.3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</row>
    <row r="675" spans="1:24" ht="13.8" x14ac:dyDescent="0.3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</row>
    <row r="676" spans="1:24" ht="13.8" x14ac:dyDescent="0.3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</row>
    <row r="677" spans="1:24" ht="13.8" x14ac:dyDescent="0.3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</row>
    <row r="678" spans="1:24" ht="13.8" x14ac:dyDescent="0.3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</row>
    <row r="679" spans="1:24" ht="13.8" x14ac:dyDescent="0.3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</row>
    <row r="680" spans="1:24" ht="13.8" x14ac:dyDescent="0.3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</row>
    <row r="681" spans="1:24" ht="13.8" x14ac:dyDescent="0.3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</row>
    <row r="682" spans="1:24" ht="13.8" x14ac:dyDescent="0.3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</row>
    <row r="683" spans="1:24" ht="13.8" x14ac:dyDescent="0.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</row>
    <row r="684" spans="1:24" ht="13.8" x14ac:dyDescent="0.3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</row>
    <row r="685" spans="1:24" ht="13.8" x14ac:dyDescent="0.3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</row>
    <row r="686" spans="1:24" ht="13.8" x14ac:dyDescent="0.3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</row>
    <row r="687" spans="1:24" ht="13.8" x14ac:dyDescent="0.3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</row>
    <row r="688" spans="1:24" ht="13.8" x14ac:dyDescent="0.3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</row>
    <row r="689" spans="1:24" ht="13.8" x14ac:dyDescent="0.3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</row>
    <row r="690" spans="1:24" ht="13.8" x14ac:dyDescent="0.3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</row>
    <row r="691" spans="1:24" ht="13.8" x14ac:dyDescent="0.3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</row>
    <row r="692" spans="1:24" ht="13.8" x14ac:dyDescent="0.3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</row>
    <row r="693" spans="1:24" ht="13.8" x14ac:dyDescent="0.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</row>
    <row r="694" spans="1:24" ht="13.8" x14ac:dyDescent="0.3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</row>
    <row r="695" spans="1:24" ht="13.8" x14ac:dyDescent="0.3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</row>
    <row r="696" spans="1:24" ht="13.8" x14ac:dyDescent="0.3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</row>
    <row r="697" spans="1:24" ht="13.8" x14ac:dyDescent="0.3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</row>
    <row r="698" spans="1:24" ht="13.8" x14ac:dyDescent="0.3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</row>
    <row r="699" spans="1:24" ht="13.8" x14ac:dyDescent="0.3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</row>
    <row r="700" spans="1:24" ht="13.8" x14ac:dyDescent="0.3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</row>
    <row r="701" spans="1:24" ht="13.8" x14ac:dyDescent="0.3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</row>
    <row r="702" spans="1:24" ht="13.8" x14ac:dyDescent="0.3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</row>
    <row r="703" spans="1:24" ht="13.8" x14ac:dyDescent="0.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</row>
    <row r="704" spans="1:24" ht="13.8" x14ac:dyDescent="0.3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</row>
    <row r="705" spans="1:24" ht="13.8" x14ac:dyDescent="0.3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</row>
    <row r="706" spans="1:24" ht="13.8" x14ac:dyDescent="0.3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</row>
    <row r="707" spans="1:24" ht="13.8" x14ac:dyDescent="0.3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</row>
    <row r="708" spans="1:24" ht="13.8" x14ac:dyDescent="0.3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</row>
    <row r="709" spans="1:24" ht="13.8" x14ac:dyDescent="0.3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</row>
    <row r="710" spans="1:24" ht="13.8" x14ac:dyDescent="0.3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</row>
    <row r="711" spans="1:24" ht="13.8" x14ac:dyDescent="0.3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</row>
    <row r="712" spans="1:24" ht="13.8" x14ac:dyDescent="0.3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</row>
    <row r="713" spans="1:24" ht="13.8" x14ac:dyDescent="0.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</row>
    <row r="714" spans="1:24" ht="13.8" x14ac:dyDescent="0.3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</row>
    <row r="715" spans="1:24" ht="13.8" x14ac:dyDescent="0.3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</row>
    <row r="716" spans="1:24" ht="13.8" x14ac:dyDescent="0.3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</row>
    <row r="717" spans="1:24" ht="13.8" x14ac:dyDescent="0.3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</row>
    <row r="718" spans="1:24" ht="13.8" x14ac:dyDescent="0.3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</row>
    <row r="719" spans="1:24" ht="13.8" x14ac:dyDescent="0.3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</row>
    <row r="720" spans="1:24" ht="13.8" x14ac:dyDescent="0.3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</row>
    <row r="721" spans="1:24" ht="13.8" x14ac:dyDescent="0.3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</row>
    <row r="722" spans="1:24" ht="13.8" x14ac:dyDescent="0.3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</row>
    <row r="723" spans="1:24" ht="13.8" x14ac:dyDescent="0.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</row>
    <row r="724" spans="1:24" ht="13.8" x14ac:dyDescent="0.3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</row>
    <row r="725" spans="1:24" ht="13.8" x14ac:dyDescent="0.3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</row>
    <row r="726" spans="1:24" ht="13.8" x14ac:dyDescent="0.3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</row>
    <row r="727" spans="1:24" ht="13.8" x14ac:dyDescent="0.3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</row>
    <row r="728" spans="1:24" ht="13.8" x14ac:dyDescent="0.3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</row>
    <row r="729" spans="1:24" ht="13.8" x14ac:dyDescent="0.3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</row>
    <row r="730" spans="1:24" ht="13.8" x14ac:dyDescent="0.3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</row>
    <row r="731" spans="1:24" ht="13.8" x14ac:dyDescent="0.3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</row>
    <row r="732" spans="1:24" ht="13.8" x14ac:dyDescent="0.3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</row>
    <row r="733" spans="1:24" ht="13.8" x14ac:dyDescent="0.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</row>
    <row r="734" spans="1:24" ht="13.8" x14ac:dyDescent="0.3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</row>
    <row r="735" spans="1:24" ht="13.8" x14ac:dyDescent="0.3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</row>
    <row r="736" spans="1:24" ht="13.8" x14ac:dyDescent="0.3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</row>
    <row r="737" spans="1:24" ht="13.8" x14ac:dyDescent="0.3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</row>
    <row r="738" spans="1:24" ht="13.8" x14ac:dyDescent="0.3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</row>
    <row r="739" spans="1:24" ht="13.8" x14ac:dyDescent="0.3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</row>
    <row r="740" spans="1:24" ht="13.8" x14ac:dyDescent="0.3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</row>
    <row r="741" spans="1:24" ht="13.8" x14ac:dyDescent="0.3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</row>
    <row r="742" spans="1:24" ht="13.8" x14ac:dyDescent="0.3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</row>
    <row r="743" spans="1:24" ht="13.8" x14ac:dyDescent="0.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</row>
    <row r="744" spans="1:24" ht="13.8" x14ac:dyDescent="0.3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</row>
    <row r="745" spans="1:24" ht="13.8" x14ac:dyDescent="0.3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</row>
    <row r="746" spans="1:24" ht="13.8" x14ac:dyDescent="0.3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</row>
    <row r="747" spans="1:24" ht="13.8" x14ac:dyDescent="0.3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</row>
    <row r="748" spans="1:24" ht="13.8" x14ac:dyDescent="0.3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</row>
    <row r="749" spans="1:24" ht="13.8" x14ac:dyDescent="0.3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</row>
    <row r="750" spans="1:24" ht="13.8" x14ac:dyDescent="0.3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</row>
    <row r="751" spans="1:24" ht="13.8" x14ac:dyDescent="0.3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</row>
    <row r="752" spans="1:24" ht="13.8" x14ac:dyDescent="0.3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</row>
    <row r="753" spans="1:24" ht="13.8" x14ac:dyDescent="0.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</row>
    <row r="754" spans="1:24" ht="13.8" x14ac:dyDescent="0.3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</row>
    <row r="755" spans="1:24" ht="13.8" x14ac:dyDescent="0.3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</row>
    <row r="756" spans="1:24" ht="13.8" x14ac:dyDescent="0.3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</row>
    <row r="757" spans="1:24" ht="13.8" x14ac:dyDescent="0.3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</row>
    <row r="758" spans="1:24" ht="13.8" x14ac:dyDescent="0.3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</row>
    <row r="759" spans="1:24" ht="13.8" x14ac:dyDescent="0.3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</row>
    <row r="760" spans="1:24" ht="13.8" x14ac:dyDescent="0.3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</row>
    <row r="761" spans="1:24" ht="13.8" x14ac:dyDescent="0.3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</row>
    <row r="762" spans="1:24" ht="13.8" x14ac:dyDescent="0.3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</row>
    <row r="763" spans="1:24" ht="13.8" x14ac:dyDescent="0.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</row>
    <row r="764" spans="1:24" ht="13.8" x14ac:dyDescent="0.3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</row>
    <row r="765" spans="1:24" ht="13.8" x14ac:dyDescent="0.3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</row>
    <row r="766" spans="1:24" ht="13.8" x14ac:dyDescent="0.3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</row>
    <row r="767" spans="1:24" ht="13.8" x14ac:dyDescent="0.3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</row>
    <row r="768" spans="1:24" ht="13.8" x14ac:dyDescent="0.3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</row>
    <row r="769" spans="1:24" ht="13.8" x14ac:dyDescent="0.3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</row>
    <row r="770" spans="1:24" ht="13.8" x14ac:dyDescent="0.3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</row>
    <row r="771" spans="1:24" ht="13.8" x14ac:dyDescent="0.3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</row>
    <row r="772" spans="1:24" ht="13.8" x14ac:dyDescent="0.3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</row>
    <row r="773" spans="1:24" ht="13.8" x14ac:dyDescent="0.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</row>
    <row r="774" spans="1:24" ht="13.8" x14ac:dyDescent="0.3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</row>
    <row r="775" spans="1:24" ht="13.8" x14ac:dyDescent="0.3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</row>
    <row r="776" spans="1:24" ht="13.8" x14ac:dyDescent="0.3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</row>
    <row r="777" spans="1:24" ht="13.8" x14ac:dyDescent="0.3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</row>
    <row r="778" spans="1:24" ht="13.8" x14ac:dyDescent="0.3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</row>
    <row r="779" spans="1:24" ht="13.8" x14ac:dyDescent="0.3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</row>
    <row r="780" spans="1:24" ht="13.8" x14ac:dyDescent="0.3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</row>
    <row r="781" spans="1:24" ht="13.8" x14ac:dyDescent="0.3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</row>
    <row r="782" spans="1:24" ht="13.8" x14ac:dyDescent="0.3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</row>
    <row r="783" spans="1:24" ht="13.8" x14ac:dyDescent="0.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</row>
    <row r="784" spans="1:24" ht="13.8" x14ac:dyDescent="0.3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</row>
    <row r="785" spans="1:24" ht="13.8" x14ac:dyDescent="0.3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</row>
    <row r="786" spans="1:24" ht="13.8" x14ac:dyDescent="0.3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</row>
    <row r="787" spans="1:24" ht="13.8" x14ac:dyDescent="0.3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</row>
    <row r="788" spans="1:24" ht="13.8" x14ac:dyDescent="0.3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</row>
    <row r="789" spans="1:24" ht="13.8" x14ac:dyDescent="0.3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</row>
    <row r="790" spans="1:24" ht="13.8" x14ac:dyDescent="0.3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</row>
    <row r="791" spans="1:24" ht="13.8" x14ac:dyDescent="0.3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</row>
    <row r="792" spans="1:24" ht="13.8" x14ac:dyDescent="0.3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</row>
    <row r="793" spans="1:24" ht="13.8" x14ac:dyDescent="0.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</row>
    <row r="794" spans="1:24" ht="13.8" x14ac:dyDescent="0.3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</row>
    <row r="795" spans="1:24" ht="13.8" x14ac:dyDescent="0.3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</row>
    <row r="796" spans="1:24" ht="13.8" x14ac:dyDescent="0.3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</row>
    <row r="797" spans="1:24" ht="13.8" x14ac:dyDescent="0.3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</row>
    <row r="798" spans="1:24" ht="13.8" x14ac:dyDescent="0.3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</row>
    <row r="799" spans="1:24" ht="13.8" x14ac:dyDescent="0.3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</row>
    <row r="800" spans="1:24" ht="13.8" x14ac:dyDescent="0.3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</row>
    <row r="801" spans="1:24" ht="13.8" x14ac:dyDescent="0.3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</row>
    <row r="802" spans="1:24" ht="13.8" x14ac:dyDescent="0.3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</row>
    <row r="803" spans="1:24" ht="13.8" x14ac:dyDescent="0.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</row>
    <row r="804" spans="1:24" ht="13.8" x14ac:dyDescent="0.3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</row>
    <row r="805" spans="1:24" ht="13.8" x14ac:dyDescent="0.3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</row>
    <row r="806" spans="1:24" ht="13.8" x14ac:dyDescent="0.3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</row>
    <row r="807" spans="1:24" ht="13.8" x14ac:dyDescent="0.3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</row>
    <row r="808" spans="1:24" ht="13.8" x14ac:dyDescent="0.3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</row>
    <row r="809" spans="1:24" ht="13.8" x14ac:dyDescent="0.3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</row>
    <row r="810" spans="1:24" ht="13.8" x14ac:dyDescent="0.3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</row>
    <row r="811" spans="1:24" ht="13.8" x14ac:dyDescent="0.3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</row>
    <row r="812" spans="1:24" ht="13.8" x14ac:dyDescent="0.3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</row>
    <row r="813" spans="1:24" ht="13.8" x14ac:dyDescent="0.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</row>
    <row r="814" spans="1:24" ht="13.8" x14ac:dyDescent="0.3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</row>
    <row r="815" spans="1:24" ht="13.8" x14ac:dyDescent="0.3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</row>
    <row r="816" spans="1:24" ht="13.8" x14ac:dyDescent="0.3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</row>
    <row r="817" spans="1:24" ht="13.8" x14ac:dyDescent="0.3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</row>
    <row r="818" spans="1:24" ht="13.8" x14ac:dyDescent="0.3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</row>
    <row r="819" spans="1:24" ht="13.8" x14ac:dyDescent="0.3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</row>
    <row r="820" spans="1:24" ht="13.8" x14ac:dyDescent="0.3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</row>
    <row r="821" spans="1:24" ht="13.8" x14ac:dyDescent="0.3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</row>
    <row r="822" spans="1:24" ht="13.8" x14ac:dyDescent="0.3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</row>
    <row r="823" spans="1:24" ht="13.8" x14ac:dyDescent="0.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</row>
    <row r="824" spans="1:24" ht="13.8" x14ac:dyDescent="0.3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</row>
    <row r="825" spans="1:24" ht="13.8" x14ac:dyDescent="0.3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</row>
    <row r="826" spans="1:24" ht="13.8" x14ac:dyDescent="0.3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</row>
    <row r="827" spans="1:24" ht="13.8" x14ac:dyDescent="0.3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</row>
    <row r="828" spans="1:24" ht="13.8" x14ac:dyDescent="0.3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</row>
    <row r="829" spans="1:24" ht="13.8" x14ac:dyDescent="0.3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</row>
    <row r="830" spans="1:24" ht="13.8" x14ac:dyDescent="0.3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</row>
    <row r="831" spans="1:24" ht="13.8" x14ac:dyDescent="0.3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</row>
    <row r="832" spans="1:24" ht="13.8" x14ac:dyDescent="0.3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</row>
    <row r="833" spans="1:24" ht="13.8" x14ac:dyDescent="0.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</row>
    <row r="834" spans="1:24" ht="13.8" x14ac:dyDescent="0.3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</row>
    <row r="835" spans="1:24" ht="13.8" x14ac:dyDescent="0.3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</row>
    <row r="836" spans="1:24" ht="13.8" x14ac:dyDescent="0.3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</row>
    <row r="837" spans="1:24" ht="13.8" x14ac:dyDescent="0.3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</row>
    <row r="838" spans="1:24" ht="13.8" x14ac:dyDescent="0.3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</row>
    <row r="839" spans="1:24" ht="13.8" x14ac:dyDescent="0.3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</row>
    <row r="840" spans="1:24" ht="13.8" x14ac:dyDescent="0.3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</row>
    <row r="841" spans="1:24" ht="13.8" x14ac:dyDescent="0.3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</row>
    <row r="842" spans="1:24" ht="13.8" x14ac:dyDescent="0.3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</row>
    <row r="843" spans="1:24" ht="13.8" x14ac:dyDescent="0.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</row>
    <row r="844" spans="1:24" ht="13.8" x14ac:dyDescent="0.3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</row>
    <row r="845" spans="1:24" ht="13.8" x14ac:dyDescent="0.3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</row>
    <row r="846" spans="1:24" ht="13.8" x14ac:dyDescent="0.3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</row>
    <row r="847" spans="1:24" ht="13.8" x14ac:dyDescent="0.3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</row>
    <row r="848" spans="1:24" ht="13.8" x14ac:dyDescent="0.3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</row>
    <row r="849" spans="1:24" ht="13.8" x14ac:dyDescent="0.3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</row>
    <row r="850" spans="1:24" ht="13.8" x14ac:dyDescent="0.3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</row>
    <row r="851" spans="1:24" ht="13.8" x14ac:dyDescent="0.3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</row>
    <row r="852" spans="1:24" ht="13.8" x14ac:dyDescent="0.3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</row>
    <row r="853" spans="1:24" ht="13.8" x14ac:dyDescent="0.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</row>
    <row r="854" spans="1:24" ht="13.8" x14ac:dyDescent="0.3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</row>
    <row r="855" spans="1:24" ht="13.8" x14ac:dyDescent="0.3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</row>
    <row r="856" spans="1:24" ht="13.8" x14ac:dyDescent="0.3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</row>
    <row r="857" spans="1:24" ht="13.8" x14ac:dyDescent="0.3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</row>
    <row r="858" spans="1:24" ht="13.8" x14ac:dyDescent="0.3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</row>
    <row r="859" spans="1:24" ht="13.8" x14ac:dyDescent="0.3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</row>
    <row r="860" spans="1:24" ht="13.8" x14ac:dyDescent="0.3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</row>
    <row r="861" spans="1:24" ht="13.8" x14ac:dyDescent="0.3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</row>
    <row r="862" spans="1:24" ht="13.8" x14ac:dyDescent="0.3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</row>
    <row r="863" spans="1:24" ht="13.8" x14ac:dyDescent="0.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</row>
    <row r="864" spans="1:24" ht="13.8" x14ac:dyDescent="0.3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</row>
    <row r="865" spans="1:24" ht="13.8" x14ac:dyDescent="0.3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</row>
    <row r="866" spans="1:24" ht="13.8" x14ac:dyDescent="0.3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</row>
    <row r="867" spans="1:24" ht="13.8" x14ac:dyDescent="0.3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</row>
    <row r="868" spans="1:24" ht="13.8" x14ac:dyDescent="0.3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</row>
    <row r="869" spans="1:24" ht="13.8" x14ac:dyDescent="0.3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</row>
    <row r="870" spans="1:24" ht="13.8" x14ac:dyDescent="0.3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</row>
    <row r="871" spans="1:24" ht="13.8" x14ac:dyDescent="0.3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</row>
    <row r="872" spans="1:24" ht="13.8" x14ac:dyDescent="0.3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</row>
    <row r="873" spans="1:24" ht="13.8" x14ac:dyDescent="0.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</row>
    <row r="874" spans="1:24" ht="13.8" x14ac:dyDescent="0.3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</row>
    <row r="875" spans="1:24" ht="13.8" x14ac:dyDescent="0.3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</row>
    <row r="876" spans="1:24" ht="13.8" x14ac:dyDescent="0.3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</row>
    <row r="877" spans="1:24" ht="13.8" x14ac:dyDescent="0.3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</row>
    <row r="878" spans="1:24" ht="13.8" x14ac:dyDescent="0.3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</row>
    <row r="879" spans="1:24" ht="13.8" x14ac:dyDescent="0.3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</row>
    <row r="880" spans="1:24" ht="13.8" x14ac:dyDescent="0.3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</row>
    <row r="881" spans="1:24" ht="13.8" x14ac:dyDescent="0.3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</row>
    <row r="882" spans="1:24" ht="13.8" x14ac:dyDescent="0.3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</row>
    <row r="883" spans="1:24" ht="13.8" x14ac:dyDescent="0.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</row>
    <row r="884" spans="1:24" ht="13.8" x14ac:dyDescent="0.3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</row>
    <row r="885" spans="1:24" ht="13.8" x14ac:dyDescent="0.3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</row>
    <row r="886" spans="1:24" ht="13.8" x14ac:dyDescent="0.3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</row>
    <row r="887" spans="1:24" ht="13.8" x14ac:dyDescent="0.3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</row>
    <row r="888" spans="1:24" ht="13.8" x14ac:dyDescent="0.3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</row>
    <row r="889" spans="1:24" ht="13.8" x14ac:dyDescent="0.3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</row>
    <row r="890" spans="1:24" ht="13.8" x14ac:dyDescent="0.3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</row>
    <row r="891" spans="1:24" ht="13.8" x14ac:dyDescent="0.3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</row>
    <row r="892" spans="1:24" ht="13.8" x14ac:dyDescent="0.3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</row>
    <row r="893" spans="1:24" ht="13.8" x14ac:dyDescent="0.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</row>
    <row r="894" spans="1:24" ht="13.8" x14ac:dyDescent="0.3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</row>
    <row r="895" spans="1:24" ht="13.8" x14ac:dyDescent="0.3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</row>
    <row r="896" spans="1:24" ht="13.8" x14ac:dyDescent="0.3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</row>
    <row r="897" spans="1:24" ht="13.8" x14ac:dyDescent="0.3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</row>
    <row r="898" spans="1:24" ht="13.8" x14ac:dyDescent="0.3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</row>
    <row r="899" spans="1:24" ht="13.8" x14ac:dyDescent="0.3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</row>
    <row r="900" spans="1:24" ht="13.8" x14ac:dyDescent="0.3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</row>
    <row r="901" spans="1:24" ht="13.8" x14ac:dyDescent="0.3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</row>
    <row r="902" spans="1:24" ht="13.8" x14ac:dyDescent="0.3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</row>
    <row r="903" spans="1:24" ht="13.8" x14ac:dyDescent="0.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</row>
    <row r="904" spans="1:24" ht="13.8" x14ac:dyDescent="0.3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</row>
    <row r="905" spans="1:24" ht="13.8" x14ac:dyDescent="0.3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</row>
    <row r="906" spans="1:24" ht="13.8" x14ac:dyDescent="0.3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</row>
    <row r="907" spans="1:24" ht="13.8" x14ac:dyDescent="0.3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</row>
    <row r="908" spans="1:24" ht="13.8" x14ac:dyDescent="0.3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</row>
    <row r="909" spans="1:24" ht="13.8" x14ac:dyDescent="0.3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</row>
    <row r="910" spans="1:24" ht="13.8" x14ac:dyDescent="0.3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</row>
    <row r="911" spans="1:24" ht="13.8" x14ac:dyDescent="0.3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</row>
    <row r="912" spans="1:24" ht="13.8" x14ac:dyDescent="0.3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</row>
    <row r="913" spans="1:24" ht="13.8" x14ac:dyDescent="0.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</row>
    <row r="914" spans="1:24" ht="13.8" x14ac:dyDescent="0.3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</row>
    <row r="915" spans="1:24" ht="13.8" x14ac:dyDescent="0.3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</row>
    <row r="916" spans="1:24" ht="13.8" x14ac:dyDescent="0.3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</row>
    <row r="917" spans="1:24" ht="13.8" x14ac:dyDescent="0.3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</row>
    <row r="918" spans="1:24" ht="13.8" x14ac:dyDescent="0.3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</row>
    <row r="919" spans="1:24" ht="13.8" x14ac:dyDescent="0.3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</row>
    <row r="920" spans="1:24" ht="13.8" x14ac:dyDescent="0.3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</row>
    <row r="921" spans="1:24" ht="13.8" x14ac:dyDescent="0.3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</row>
    <row r="922" spans="1:24" ht="13.8" x14ac:dyDescent="0.3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</row>
    <row r="923" spans="1:24" ht="13.8" x14ac:dyDescent="0.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</row>
    <row r="924" spans="1:24" ht="13.8" x14ac:dyDescent="0.3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</row>
    <row r="925" spans="1:24" ht="13.8" x14ac:dyDescent="0.3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</row>
    <row r="926" spans="1:24" ht="13.8" x14ac:dyDescent="0.3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</row>
    <row r="927" spans="1:24" ht="13.8" x14ac:dyDescent="0.3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</row>
    <row r="928" spans="1:24" ht="13.8" x14ac:dyDescent="0.3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</row>
    <row r="929" spans="1:24" ht="13.8" x14ac:dyDescent="0.3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</row>
    <row r="930" spans="1:24" ht="13.8" x14ac:dyDescent="0.3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</row>
    <row r="931" spans="1:24" ht="13.8" x14ac:dyDescent="0.3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</row>
    <row r="932" spans="1:24" ht="13.8" x14ac:dyDescent="0.3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</row>
    <row r="933" spans="1:24" ht="13.8" x14ac:dyDescent="0.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</row>
    <row r="934" spans="1:24" ht="13.8" x14ac:dyDescent="0.3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</row>
    <row r="935" spans="1:24" ht="13.8" x14ac:dyDescent="0.3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</row>
    <row r="936" spans="1:24" ht="13.8" x14ac:dyDescent="0.3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</row>
    <row r="937" spans="1:24" ht="13.8" x14ac:dyDescent="0.3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</row>
    <row r="938" spans="1:24" ht="13.8" x14ac:dyDescent="0.3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</row>
    <row r="939" spans="1:24" ht="13.8" x14ac:dyDescent="0.3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</row>
    <row r="940" spans="1:24" ht="13.8" x14ac:dyDescent="0.3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</row>
    <row r="941" spans="1:24" ht="13.8" x14ac:dyDescent="0.3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</row>
    <row r="942" spans="1:24" ht="13.8" x14ac:dyDescent="0.3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</row>
    <row r="943" spans="1:24" ht="13.8" x14ac:dyDescent="0.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</row>
    <row r="944" spans="1:24" ht="13.8" x14ac:dyDescent="0.3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</row>
    <row r="945" spans="1:24" ht="13.8" x14ac:dyDescent="0.3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</row>
    <row r="946" spans="1:24" ht="13.8" x14ac:dyDescent="0.3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</row>
    <row r="947" spans="1:24" ht="13.8" x14ac:dyDescent="0.3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</row>
    <row r="948" spans="1:24" ht="13.8" x14ac:dyDescent="0.3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</row>
    <row r="949" spans="1:24" ht="13.8" x14ac:dyDescent="0.3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</row>
    <row r="950" spans="1:24" ht="13.8" x14ac:dyDescent="0.3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</row>
    <row r="951" spans="1:24" ht="13.8" x14ac:dyDescent="0.3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</row>
    <row r="952" spans="1:24" ht="13.8" x14ac:dyDescent="0.3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</row>
    <row r="953" spans="1:24" ht="13.8" x14ac:dyDescent="0.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</row>
    <row r="954" spans="1:24" ht="13.8" x14ac:dyDescent="0.3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</row>
    <row r="955" spans="1:24" ht="13.8" x14ac:dyDescent="0.3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</row>
    <row r="956" spans="1:24" ht="13.8" x14ac:dyDescent="0.3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</row>
    <row r="957" spans="1:24" ht="13.8" x14ac:dyDescent="0.3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</row>
    <row r="958" spans="1:24" ht="13.8" x14ac:dyDescent="0.3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</row>
    <row r="959" spans="1:24" ht="13.8" x14ac:dyDescent="0.3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</row>
    <row r="960" spans="1:24" ht="13.8" x14ac:dyDescent="0.3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</row>
    <row r="961" spans="1:24" ht="13.8" x14ac:dyDescent="0.3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</row>
    <row r="962" spans="1:24" ht="13.8" x14ac:dyDescent="0.3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</row>
    <row r="963" spans="1:24" ht="13.8" x14ac:dyDescent="0.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</row>
    <row r="964" spans="1:24" ht="13.8" x14ac:dyDescent="0.3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</row>
    <row r="965" spans="1:24" ht="13.8" x14ac:dyDescent="0.3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</row>
    <row r="966" spans="1:24" ht="13.8" x14ac:dyDescent="0.3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</row>
    <row r="967" spans="1:24" ht="13.8" x14ac:dyDescent="0.3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</row>
    <row r="968" spans="1:24" ht="13.8" x14ac:dyDescent="0.3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</row>
    <row r="969" spans="1:24" ht="13.8" x14ac:dyDescent="0.3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</row>
    <row r="970" spans="1:24" ht="13.8" x14ac:dyDescent="0.3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</row>
    <row r="971" spans="1:24" ht="13.8" x14ac:dyDescent="0.3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</row>
    <row r="972" spans="1:24" ht="13.8" x14ac:dyDescent="0.3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</row>
    <row r="973" spans="1:24" ht="13.8" x14ac:dyDescent="0.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</row>
    <row r="974" spans="1:24" ht="13.8" x14ac:dyDescent="0.3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</row>
    <row r="975" spans="1:24" ht="13.8" x14ac:dyDescent="0.3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</row>
    <row r="976" spans="1:24" ht="13.8" x14ac:dyDescent="0.3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</row>
    <row r="977" spans="1:24" ht="13.8" x14ac:dyDescent="0.3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</row>
    <row r="978" spans="1:24" ht="13.8" x14ac:dyDescent="0.3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</row>
    <row r="979" spans="1:24" ht="13.8" x14ac:dyDescent="0.3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</row>
    <row r="980" spans="1:24" ht="13.8" x14ac:dyDescent="0.3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</row>
    <row r="981" spans="1:24" ht="13.8" x14ac:dyDescent="0.3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</row>
    <row r="982" spans="1:24" ht="13.8" x14ac:dyDescent="0.3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</row>
    <row r="983" spans="1:24" ht="13.8" x14ac:dyDescent="0.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</row>
    <row r="984" spans="1:24" ht="13.8" x14ac:dyDescent="0.3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</row>
    <row r="985" spans="1:24" ht="13.8" x14ac:dyDescent="0.3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</row>
    <row r="986" spans="1:24" ht="13.8" x14ac:dyDescent="0.3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</row>
    <row r="987" spans="1:24" ht="13.8" x14ac:dyDescent="0.3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</row>
    <row r="988" spans="1:24" ht="13.8" x14ac:dyDescent="0.3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</row>
    <row r="989" spans="1:24" ht="13.8" x14ac:dyDescent="0.3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</row>
    <row r="990" spans="1:24" ht="13.8" x14ac:dyDescent="0.3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</row>
    <row r="991" spans="1:24" ht="13.8" x14ac:dyDescent="0.3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</row>
    <row r="992" spans="1:24" ht="13.8" x14ac:dyDescent="0.3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</row>
    <row r="993" spans="1:24" ht="13.8" x14ac:dyDescent="0.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</row>
    <row r="994" spans="1:24" ht="13.8" x14ac:dyDescent="0.3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</row>
    <row r="995" spans="1:24" ht="13.8" x14ac:dyDescent="0.3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</row>
    <row r="996" spans="1:24" ht="13.8" x14ac:dyDescent="0.3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</row>
    <row r="997" spans="1:24" ht="13.8" x14ac:dyDescent="0.3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</row>
    <row r="998" spans="1:24" ht="13.8" x14ac:dyDescent="0.3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</row>
    <row r="999" spans="1:24" ht="13.8" x14ac:dyDescent="0.3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</row>
    <row r="1000" spans="1:24" ht="13.8" x14ac:dyDescent="0.3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</row>
    <row r="1001" spans="1:24" ht="13.8" x14ac:dyDescent="0.3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</row>
    <row r="1002" spans="1:24" ht="13.8" x14ac:dyDescent="0.3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</row>
    <row r="1003" spans="1:24" ht="13.8" x14ac:dyDescent="0.3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</row>
  </sheetData>
  <mergeCells count="19">
    <mergeCell ref="K4:K5"/>
    <mergeCell ref="L4:L5"/>
    <mergeCell ref="A1:N1"/>
    <mergeCell ref="A2:F3"/>
    <mergeCell ref="G2:G3"/>
    <mergeCell ref="H2:K2"/>
    <mergeCell ref="H3:K3"/>
    <mergeCell ref="A4:A5"/>
    <mergeCell ref="B4:B5"/>
    <mergeCell ref="C12:F12"/>
    <mergeCell ref="G4:G5"/>
    <mergeCell ref="H4:H5"/>
    <mergeCell ref="I4:I5"/>
    <mergeCell ref="J4:J5"/>
    <mergeCell ref="C4:C5"/>
    <mergeCell ref="D4:D5"/>
    <mergeCell ref="E4:E5"/>
    <mergeCell ref="F4:F5"/>
    <mergeCell ref="C11:F11"/>
  </mergeCells>
  <conditionalFormatting sqref="B6:B23 B25">
    <cfRule type="cellIs" dxfId="1" priority="2" operator="equal">
      <formula>0</formula>
    </cfRule>
  </conditionalFormatting>
  <conditionalFormatting sqref="B6:D23 A6:A25 B25:D25">
    <cfRule type="expression" dxfId="0" priority="1">
      <formula>$B6=0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OSEVNÍ POSTUP</vt:lpstr>
      <vt:lpstr>FINANČNÍ PLÁN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Groda</cp:lastModifiedBy>
  <dcterms:modified xsi:type="dcterms:W3CDTF">2025-05-28T09:07:01Z</dcterms:modified>
</cp:coreProperties>
</file>